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bookViews>
    <workbookView xWindow="0" yWindow="0" windowWidth="28800" windowHeight="118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G23" i="1" l="1"/>
  <c r="H23" i="1"/>
  <c r="I23" i="1"/>
  <c r="J23" i="1"/>
  <c r="F23" i="1"/>
  <c r="B24" i="1" l="1"/>
  <c r="A24" i="1"/>
  <c r="B14" i="1"/>
  <c r="A14" i="1"/>
  <c r="L13" i="1"/>
  <c r="J13" i="1"/>
  <c r="I13" i="1"/>
  <c r="H13" i="1"/>
  <c r="G13" i="1"/>
  <c r="F1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J108" i="1"/>
  <c r="J119" i="1" s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F32" i="1"/>
  <c r="L24" i="1"/>
  <c r="J24" i="1"/>
  <c r="I24" i="1"/>
  <c r="H24" i="1"/>
  <c r="G24" i="1"/>
  <c r="F24" i="1"/>
  <c r="L176" i="1" l="1"/>
  <c r="L81" i="1"/>
  <c r="L43" i="1"/>
  <c r="L138" i="1"/>
  <c r="H157" i="1"/>
  <c r="H176" i="1"/>
  <c r="H138" i="1"/>
  <c r="G62" i="1"/>
  <c r="L195" i="1"/>
  <c r="L157" i="1"/>
  <c r="L119" i="1"/>
  <c r="L62" i="1"/>
  <c r="L100" i="1"/>
  <c r="F195" i="1"/>
  <c r="J195" i="1"/>
  <c r="G176" i="1"/>
  <c r="I176" i="1"/>
  <c r="J176" i="1"/>
  <c r="F176" i="1"/>
  <c r="J157" i="1"/>
  <c r="G157" i="1"/>
  <c r="G138" i="1"/>
  <c r="G119" i="1"/>
  <c r="F119" i="1"/>
  <c r="F100" i="1"/>
  <c r="J138" i="1"/>
  <c r="J81" i="1"/>
  <c r="I81" i="1"/>
  <c r="H81" i="1"/>
  <c r="F81" i="1"/>
  <c r="G81" i="1"/>
  <c r="I62" i="1"/>
  <c r="H62" i="1"/>
  <c r="I43" i="1"/>
  <c r="F43" i="1"/>
  <c r="G43" i="1"/>
  <c r="H196" i="1"/>
  <c r="L196" i="1" l="1"/>
  <c r="J196" i="1"/>
  <c r="G196" i="1"/>
  <c r="F196" i="1"/>
  <c r="I196" i="1"/>
</calcChain>
</file>

<file path=xl/sharedStrings.xml><?xml version="1.0" encoding="utf-8"?>
<sst xmlns="http://schemas.openxmlformats.org/spreadsheetml/2006/main" count="319" uniqueCount="99">
  <si>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</si>
  <si>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</si>
  <si>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</si>
  <si>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</si>
  <si>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</si>
  <si>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</si>
  <si>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</si>
  <si>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</si>
  <si>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</si>
  <si>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</si>
  <si>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</si>
  <si>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</si>
  <si>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</si>
  <si>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</si>
  <si>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</si>
  <si>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</si>
  <si>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</si>
  <si>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</si>
  <si>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</si>
  <si>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</si>
  <si>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</si>
  <si>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</si>
  <si>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</si>
  <si>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</si>
  <si>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</si>
  <si>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</si>
  <si>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</si>
  <si>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</si>
  <si>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</si>
  <si>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</si>
  <si>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</si>
  <si>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</si>
  <si>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</si>
  <si>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</si>
  <si>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</si>
  <si>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</si>
  <si>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</si>
  <si>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</si>
  <si>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овсяная "Геркулес" жидкая</t>
  </si>
  <si>
    <t>Чай с молоком</t>
  </si>
  <si>
    <t>Хлеб ржаной</t>
  </si>
  <si>
    <t>Яблоко</t>
  </si>
  <si>
    <t>Сыр</t>
  </si>
  <si>
    <t>Суп картофельный с мясными фрикадельками</t>
  </si>
  <si>
    <t>Плов по-узбекски</t>
  </si>
  <si>
    <t>Сок фруктовый</t>
  </si>
  <si>
    <t>Хлеб пшеничный</t>
  </si>
  <si>
    <t>Запеканка из творога с джемом</t>
  </si>
  <si>
    <t>Йогурт</t>
  </si>
  <si>
    <t>Огурец соленый</t>
  </si>
  <si>
    <t>Компот из смеси сухофруктов (курага)</t>
  </si>
  <si>
    <t>Батон подмосковный</t>
  </si>
  <si>
    <t>Кондитерское изделие (печенье)</t>
  </si>
  <si>
    <t>Пюре картофельное</t>
  </si>
  <si>
    <t>Рыба припущенная (минтай)</t>
  </si>
  <si>
    <t>Соус белый основной №360</t>
  </si>
  <si>
    <t>Какао с молоком</t>
  </si>
  <si>
    <t>Каша рисовая жидкая</t>
  </si>
  <si>
    <t>Салат из свеклы с огурцами солеными</t>
  </si>
  <si>
    <t>Суп крестьянский с крупой</t>
  </si>
  <si>
    <t>Греча рассыпчатая</t>
  </si>
  <si>
    <t>Котлеты рубленные из птицы</t>
  </si>
  <si>
    <t>Салат "Степной" из разных овощей</t>
  </si>
  <si>
    <t>Чай с лимоном</t>
  </si>
  <si>
    <t>Апельсин</t>
  </si>
  <si>
    <t>Омлет натуральный</t>
  </si>
  <si>
    <t>Горошек зеленый отварной</t>
  </si>
  <si>
    <t>Напиток клюквенный</t>
  </si>
  <si>
    <t>Макаронные изделия отварный</t>
  </si>
  <si>
    <t>Шницель натуральный рубленый</t>
  </si>
  <si>
    <t>Молоко пастеризованное 2,5% (0,2л)</t>
  </si>
  <si>
    <t>Каша пшенная жидкая</t>
  </si>
  <si>
    <t>Жаркое по-домашнему</t>
  </si>
  <si>
    <t>Кукуруза консервированная</t>
  </si>
  <si>
    <t>Борщ с капустой,картофелем и индейкой</t>
  </si>
  <si>
    <t>Кондитерское изделие (пряник)</t>
  </si>
  <si>
    <t>Каша пшеничная жидкая</t>
  </si>
  <si>
    <t>Икра кабачковая консервированная</t>
  </si>
  <si>
    <t>Соус томатный №348</t>
  </si>
  <si>
    <t>Печень по-строгановски</t>
  </si>
  <si>
    <t>Суп картофельный с бобовыми и говядиной</t>
  </si>
  <si>
    <t>Суп куринный с макаронными изделиями</t>
  </si>
  <si>
    <t>Птица отварная</t>
  </si>
  <si>
    <t>Рис припущенный</t>
  </si>
  <si>
    <t xml:space="preserve">Винегрет овощной </t>
  </si>
  <si>
    <t>Суп-пюре из разных овощей</t>
  </si>
  <si>
    <t>Напиток из плодов шиповника</t>
  </si>
  <si>
    <t>Биточки паровые</t>
  </si>
  <si>
    <t>Каша манная жидкая</t>
  </si>
  <si>
    <t>Щи из свежей капусты с картофелем и индейкой</t>
  </si>
  <si>
    <t>Суфле из рыбы (горбуша)</t>
  </si>
  <si>
    <t>Картофель отварной</t>
  </si>
  <si>
    <t xml:space="preserve">Рассольник Ленинградский со сметаной </t>
  </si>
  <si>
    <t>И.о.директор</t>
  </si>
  <si>
    <t>ГБОУ  СО "Березовская школа"</t>
  </si>
  <si>
    <t>Ачимова Л.В.</t>
  </si>
  <si>
    <t>Икра кабачкова консервированная</t>
  </si>
  <si>
    <t>Рагу из овощей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</si>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</sst>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0" borderId="4" xfId="0" applyFont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selection activeCell="O173" sqref="O1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85546875" style="2" customWidth="1"/>
    <col min="13" max="16384" width="9.140625" style="2"/>
  </cols>
  <sheetData>
    <row r="1" spans="1:12" ht="15" x14ac:dyDescent="0.25">
      <c r="A1" s="1" t="s">
        <v>0</v>
      </c>
      <c r="C1" s="56" t="s">
        <v>94</v>
      </c>
      <c r="D1" s="57"/>
      <c r="E1" s="57"/>
      <c r="F1" s="3" t="s">
        <v>1</v>
      </c>
      <c r="G1" s="2" t="s">
        <v>2</v>
      </c>
      <c r="H1" s="58" t="s">
        <v>93</v>
      </c>
      <c r="I1" s="58"/>
      <c r="J1" s="58"/>
      <c r="K1" s="58"/>
    </row>
    <row r="2" spans="1:12" ht="18" x14ac:dyDescent="0.2">
      <c r="A2" s="4" t="s">
        <v>3</v>
      </c>
      <c r="C2" s="2"/>
      <c r="G2" s="2" t="s">
        <v>4</v>
      </c>
      <c r="H2" s="58" t="s">
        <v>95</v>
      </c>
      <c r="I2" s="58"/>
      <c r="J2" s="58"/>
      <c r="K2" s="58"/>
    </row>
    <row r="3" spans="1:12" ht="17.25" customHeight="1" x14ac:dyDescent="0.2">
      <c r="A3" s="5" t="s">
        <v>5</v>
      </c>
      <c r="C3" s="2"/>
      <c r="D3" s="6"/>
      <c r="E3" s="7" t="s">
        <v>6</v>
      </c>
      <c r="G3" s="2" t="s">
        <v>7</v>
      </c>
      <c r="H3" s="8">
        <v>1</v>
      </c>
      <c r="I3" s="8">
        <v>3</v>
      </c>
      <c r="J3" s="9">
        <v>2025</v>
      </c>
      <c r="K3" s="10"/>
    </row>
    <row r="4" spans="1:12" ht="13.5" thickBot="1" x14ac:dyDescent="0.25">
      <c r="C4" s="2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38</v>
      </c>
      <c r="F6" s="21">
        <v>200</v>
      </c>
      <c r="G6" s="21">
        <v>6.8</v>
      </c>
      <c r="H6" s="21">
        <v>10</v>
      </c>
      <c r="I6" s="21">
        <v>25.3</v>
      </c>
      <c r="J6" s="21">
        <v>217.9</v>
      </c>
      <c r="K6" s="22">
        <v>189</v>
      </c>
      <c r="L6" s="60">
        <v>15.64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52"/>
    </row>
    <row r="8" spans="1:12" ht="15" x14ac:dyDescent="0.25">
      <c r="A8" s="23"/>
      <c r="B8" s="24"/>
      <c r="C8" s="25"/>
      <c r="D8" s="30" t="s">
        <v>25</v>
      </c>
      <c r="E8" s="27" t="s">
        <v>39</v>
      </c>
      <c r="F8" s="28">
        <v>200</v>
      </c>
      <c r="G8" s="28">
        <v>3.1</v>
      </c>
      <c r="H8" s="28">
        <v>2.4</v>
      </c>
      <c r="I8" s="28">
        <v>16.2</v>
      </c>
      <c r="J8" s="28">
        <v>99.5</v>
      </c>
      <c r="K8" s="29">
        <v>378</v>
      </c>
      <c r="L8" s="61">
        <v>9.23</v>
      </c>
    </row>
    <row r="9" spans="1:12" ht="15" x14ac:dyDescent="0.25">
      <c r="A9" s="23"/>
      <c r="B9" s="24"/>
      <c r="C9" s="25"/>
      <c r="D9" s="30" t="s">
        <v>35</v>
      </c>
      <c r="E9" s="27" t="s">
        <v>40</v>
      </c>
      <c r="F9" s="28">
        <v>10</v>
      </c>
      <c r="G9" s="28">
        <v>0.7</v>
      </c>
      <c r="H9" s="28">
        <v>0.1</v>
      </c>
      <c r="I9" s="28">
        <v>4.5999999999999996</v>
      </c>
      <c r="J9" s="28">
        <v>21.6</v>
      </c>
      <c r="K9" s="29"/>
      <c r="L9" s="61">
        <v>0.9</v>
      </c>
    </row>
    <row r="10" spans="1:12" ht="15" x14ac:dyDescent="0.25">
      <c r="A10" s="23"/>
      <c r="B10" s="24"/>
      <c r="C10" s="25"/>
      <c r="D10" s="30" t="s">
        <v>26</v>
      </c>
      <c r="E10" s="27" t="s">
        <v>41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/>
      <c r="L10" s="61">
        <v>14.14</v>
      </c>
    </row>
    <row r="11" spans="1:12" ht="15" x14ac:dyDescent="0.25">
      <c r="A11" s="23"/>
      <c r="B11" s="24"/>
      <c r="C11" s="25"/>
      <c r="D11" s="26"/>
      <c r="E11" s="27" t="s">
        <v>42</v>
      </c>
      <c r="F11" s="28">
        <v>15</v>
      </c>
      <c r="G11" s="28">
        <v>6.9</v>
      </c>
      <c r="H11" s="28">
        <v>8.9</v>
      </c>
      <c r="I11" s="28">
        <v>0</v>
      </c>
      <c r="J11" s="28">
        <v>109</v>
      </c>
      <c r="K11" s="29">
        <v>14</v>
      </c>
      <c r="L11" s="61">
        <v>9.43</v>
      </c>
    </row>
    <row r="12" spans="1:12" ht="15" x14ac:dyDescent="0.25">
      <c r="A12" s="23"/>
      <c r="B12" s="24"/>
      <c r="C12" s="25"/>
      <c r="D12" s="30" t="s">
        <v>34</v>
      </c>
      <c r="E12" s="27" t="s">
        <v>51</v>
      </c>
      <c r="F12" s="28">
        <v>30</v>
      </c>
      <c r="G12" s="28">
        <v>2.2999999999999998</v>
      </c>
      <c r="H12" s="28">
        <v>0.8</v>
      </c>
      <c r="I12" s="28">
        <v>15.2</v>
      </c>
      <c r="J12" s="28">
        <v>76.8</v>
      </c>
      <c r="K12" s="29"/>
      <c r="L12" s="61">
        <v>3.33</v>
      </c>
    </row>
    <row r="13" spans="1:12" ht="15" x14ac:dyDescent="0.25">
      <c r="A13" s="31"/>
      <c r="B13" s="32"/>
      <c r="C13" s="33"/>
      <c r="D13" s="34" t="s">
        <v>27</v>
      </c>
      <c r="E13" s="35"/>
      <c r="F13" s="36">
        <f>SUM(F6:F12)</f>
        <v>605</v>
      </c>
      <c r="G13" s="36">
        <f t="shared" ref="G13:J13" si="0">SUM(G6:G12)</f>
        <v>20.400000000000002</v>
      </c>
      <c r="H13" s="36">
        <f t="shared" si="0"/>
        <v>22.8</v>
      </c>
      <c r="I13" s="36">
        <f t="shared" si="0"/>
        <v>76</v>
      </c>
      <c r="J13" s="36">
        <f t="shared" si="0"/>
        <v>595.29999999999995</v>
      </c>
      <c r="K13" s="37"/>
      <c r="L13" s="63">
        <f t="shared" ref="L13" si="1">SUM(L6:L12)</f>
        <v>52.669999999999995</v>
      </c>
    </row>
    <row r="14" spans="1:12" ht="15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 t="s">
        <v>96</v>
      </c>
      <c r="F14" s="28">
        <v>60</v>
      </c>
      <c r="G14" s="28">
        <v>1.1000000000000001</v>
      </c>
      <c r="H14" s="28">
        <v>5.3</v>
      </c>
      <c r="I14" s="28">
        <v>4.5999999999999996</v>
      </c>
      <c r="J14" s="28">
        <v>71.400000000000006</v>
      </c>
      <c r="K14" s="29"/>
      <c r="L14" s="61">
        <v>8.84</v>
      </c>
    </row>
    <row r="15" spans="1:12" ht="15" x14ac:dyDescent="0.25">
      <c r="A15" s="23"/>
      <c r="B15" s="24"/>
      <c r="C15" s="25"/>
      <c r="D15" s="30" t="s">
        <v>30</v>
      </c>
      <c r="E15" s="27" t="s">
        <v>43</v>
      </c>
      <c r="F15" s="28">
        <v>220</v>
      </c>
      <c r="G15" s="28">
        <v>6.2</v>
      </c>
      <c r="H15" s="28">
        <v>5.5</v>
      </c>
      <c r="I15" s="28">
        <v>14.5</v>
      </c>
      <c r="J15" s="28">
        <v>133.1</v>
      </c>
      <c r="K15" s="29">
        <v>104</v>
      </c>
      <c r="L15" s="61">
        <v>22.01</v>
      </c>
    </row>
    <row r="16" spans="1:12" ht="15" x14ac:dyDescent="0.25">
      <c r="A16" s="23"/>
      <c r="B16" s="24"/>
      <c r="C16" s="25"/>
      <c r="D16" s="30" t="s">
        <v>31</v>
      </c>
      <c r="E16" s="27" t="s">
        <v>44</v>
      </c>
      <c r="F16" s="28">
        <v>180</v>
      </c>
      <c r="G16" s="28">
        <v>14.2</v>
      </c>
      <c r="H16" s="28">
        <v>37.799999999999997</v>
      </c>
      <c r="I16" s="28">
        <v>35.700000000000003</v>
      </c>
      <c r="J16" s="28">
        <v>538.79999999999995</v>
      </c>
      <c r="K16" s="29">
        <v>265</v>
      </c>
      <c r="L16" s="61">
        <v>38.08</v>
      </c>
    </row>
    <row r="17" spans="1:12" ht="15" x14ac:dyDescent="0.2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33</v>
      </c>
      <c r="E18" s="27" t="s">
        <v>45</v>
      </c>
      <c r="F18" s="28">
        <v>200</v>
      </c>
      <c r="G18" s="28">
        <v>1</v>
      </c>
      <c r="H18" s="28">
        <v>0.2</v>
      </c>
      <c r="I18" s="28">
        <v>19.600000000000001</v>
      </c>
      <c r="J18" s="28">
        <v>83.4</v>
      </c>
      <c r="K18" s="29">
        <v>389</v>
      </c>
      <c r="L18" s="28">
        <v>11.12</v>
      </c>
    </row>
    <row r="19" spans="1:12" ht="15" x14ac:dyDescent="0.25">
      <c r="A19" s="23"/>
      <c r="B19" s="24"/>
      <c r="C19" s="25"/>
      <c r="D19" s="30" t="s">
        <v>34</v>
      </c>
      <c r="E19" s="27" t="s">
        <v>46</v>
      </c>
      <c r="F19" s="28">
        <v>30</v>
      </c>
      <c r="G19" s="28">
        <v>2.2999999999999998</v>
      </c>
      <c r="H19" s="28">
        <v>0.3</v>
      </c>
      <c r="I19" s="28">
        <v>14.4</v>
      </c>
      <c r="J19" s="28">
        <v>70.8</v>
      </c>
      <c r="K19" s="29"/>
      <c r="L19" s="61">
        <v>2.4300000000000002</v>
      </c>
    </row>
    <row r="20" spans="1:12" ht="15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27</v>
      </c>
      <c r="E23" s="35"/>
      <c r="F23" s="36">
        <f>SUM(F14:F22)</f>
        <v>690</v>
      </c>
      <c r="G23" s="36">
        <f t="shared" ref="G23:J23" si="2">SUM(G14:G22)</f>
        <v>24.8</v>
      </c>
      <c r="H23" s="36">
        <f t="shared" si="2"/>
        <v>49.099999999999994</v>
      </c>
      <c r="I23" s="36">
        <f t="shared" si="2"/>
        <v>88.800000000000011</v>
      </c>
      <c r="J23" s="36">
        <f t="shared" si="2"/>
        <v>897.49999999999989</v>
      </c>
      <c r="K23" s="37"/>
      <c r="L23" s="36">
        <f>SUM(L14:L22)</f>
        <v>82.480000000000018</v>
      </c>
    </row>
    <row r="24" spans="1:12" ht="15.75" thickBot="1" x14ac:dyDescent="0.25">
      <c r="A24" s="41">
        <f>A6</f>
        <v>1</v>
      </c>
      <c r="B24" s="42">
        <f>B6</f>
        <v>1</v>
      </c>
      <c r="C24" s="54" t="s">
        <v>36</v>
      </c>
      <c r="D24" s="55"/>
      <c r="E24" s="43"/>
      <c r="F24" s="44">
        <f>F13+F23</f>
        <v>1295</v>
      </c>
      <c r="G24" s="44">
        <f>G13+G23</f>
        <v>45.2</v>
      </c>
      <c r="H24" s="44">
        <f>H13+H23</f>
        <v>71.899999999999991</v>
      </c>
      <c r="I24" s="44">
        <f t="shared" ref="I24:L24" si="3">I13+I23</f>
        <v>164.8</v>
      </c>
      <c r="J24" s="44">
        <f t="shared" si="3"/>
        <v>1492.7999999999997</v>
      </c>
      <c r="K24" s="44"/>
      <c r="L24" s="44">
        <f t="shared" si="3"/>
        <v>135.15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47</v>
      </c>
      <c r="F25" s="21">
        <v>175</v>
      </c>
      <c r="G25" s="21">
        <v>27</v>
      </c>
      <c r="H25" s="21">
        <v>18.7</v>
      </c>
      <c r="I25" s="21">
        <v>43</v>
      </c>
      <c r="J25" s="21">
        <v>452.1</v>
      </c>
      <c r="K25" s="22">
        <v>223</v>
      </c>
      <c r="L25" s="60">
        <v>77.8</v>
      </c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52"/>
    </row>
    <row r="27" spans="1:12" ht="15" x14ac:dyDescent="0.25">
      <c r="A27" s="45"/>
      <c r="B27" s="24"/>
      <c r="C27" s="25"/>
      <c r="D27" s="30" t="s">
        <v>33</v>
      </c>
      <c r="E27" s="27" t="s">
        <v>48</v>
      </c>
      <c r="F27" s="28">
        <v>200</v>
      </c>
      <c r="G27" s="28">
        <v>5.4</v>
      </c>
      <c r="H27" s="28">
        <v>4.9000000000000004</v>
      </c>
      <c r="I27" s="28">
        <v>8.6999999999999993</v>
      </c>
      <c r="J27" s="28">
        <v>109.6</v>
      </c>
      <c r="K27" s="29"/>
      <c r="L27" s="61">
        <v>17.66</v>
      </c>
    </row>
    <row r="28" spans="1:12" ht="15" x14ac:dyDescent="0.25">
      <c r="A28" s="45"/>
      <c r="B28" s="24"/>
      <c r="C28" s="25"/>
      <c r="D28" s="30" t="s">
        <v>35</v>
      </c>
      <c r="E28" s="27" t="s">
        <v>40</v>
      </c>
      <c r="F28" s="28">
        <v>10</v>
      </c>
      <c r="G28" s="28">
        <v>0.7</v>
      </c>
      <c r="H28" s="28">
        <v>0.1</v>
      </c>
      <c r="I28" s="28">
        <v>4.5999999999999996</v>
      </c>
      <c r="J28" s="28">
        <v>21.6</v>
      </c>
      <c r="K28" s="29"/>
      <c r="L28" s="61">
        <v>0.9</v>
      </c>
    </row>
    <row r="29" spans="1:12" ht="15" x14ac:dyDescent="0.25">
      <c r="A29" s="45"/>
      <c r="B29" s="24"/>
      <c r="C29" s="25"/>
      <c r="D29" s="30" t="s">
        <v>26</v>
      </c>
      <c r="E29" s="27"/>
      <c r="F29" s="28"/>
      <c r="G29" s="28"/>
      <c r="H29" s="28"/>
      <c r="I29" s="28"/>
      <c r="J29" s="28"/>
      <c r="K29" s="29"/>
      <c r="L29" s="52"/>
    </row>
    <row r="30" spans="1:12" ht="15" x14ac:dyDescent="0.25">
      <c r="A30" s="45"/>
      <c r="B30" s="24"/>
      <c r="C30" s="25"/>
      <c r="D30" s="30" t="s">
        <v>34</v>
      </c>
      <c r="E30" s="27" t="s">
        <v>51</v>
      </c>
      <c r="F30" s="28">
        <v>30</v>
      </c>
      <c r="G30" s="28">
        <v>2.2999999999999998</v>
      </c>
      <c r="H30" s="28">
        <v>0.8</v>
      </c>
      <c r="I30" s="28">
        <v>15.2</v>
      </c>
      <c r="J30" s="28">
        <v>76.8</v>
      </c>
      <c r="K30" s="29"/>
      <c r="L30" s="61">
        <v>3.33</v>
      </c>
    </row>
    <row r="31" spans="1:12" ht="15" x14ac:dyDescent="0.25">
      <c r="A31" s="45"/>
      <c r="B31" s="24"/>
      <c r="C31" s="25"/>
      <c r="D31" s="26"/>
      <c r="E31" s="27" t="s">
        <v>52</v>
      </c>
      <c r="F31" s="28">
        <v>30</v>
      </c>
      <c r="G31" s="28">
        <v>2.2999999999999998</v>
      </c>
      <c r="H31" s="28">
        <v>2.9</v>
      </c>
      <c r="I31" s="28">
        <v>22.3</v>
      </c>
      <c r="J31" s="28">
        <v>125.1</v>
      </c>
      <c r="K31" s="29"/>
      <c r="L31" s="61">
        <v>3.45</v>
      </c>
    </row>
    <row r="32" spans="1:12" ht="15" x14ac:dyDescent="0.25">
      <c r="A32" s="46"/>
      <c r="B32" s="32"/>
      <c r="C32" s="33"/>
      <c r="D32" s="34" t="s">
        <v>27</v>
      </c>
      <c r="E32" s="35"/>
      <c r="F32" s="36">
        <f>SUM(F25:F31)</f>
        <v>445</v>
      </c>
      <c r="G32" s="36">
        <f t="shared" ref="G32:L32" si="4">SUM(G25:G31)</f>
        <v>37.699999999999996</v>
      </c>
      <c r="H32" s="36">
        <f t="shared" si="4"/>
        <v>27.400000000000002</v>
      </c>
      <c r="I32" s="36">
        <f t="shared" si="4"/>
        <v>93.8</v>
      </c>
      <c r="J32" s="36">
        <f t="shared" si="4"/>
        <v>785.2</v>
      </c>
      <c r="K32" s="37"/>
      <c r="L32" s="62">
        <f t="shared" si="4"/>
        <v>103.14</v>
      </c>
    </row>
    <row r="33" spans="1:12" ht="15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 t="s">
        <v>49</v>
      </c>
      <c r="F33" s="28">
        <v>25</v>
      </c>
      <c r="G33" s="28">
        <v>0.2</v>
      </c>
      <c r="H33" s="28">
        <v>0</v>
      </c>
      <c r="I33" s="28">
        <v>0.4</v>
      </c>
      <c r="J33" s="28">
        <v>3.3</v>
      </c>
      <c r="K33" s="29"/>
      <c r="L33" s="61">
        <v>2.76</v>
      </c>
    </row>
    <row r="34" spans="1:12" ht="15" x14ac:dyDescent="0.25">
      <c r="A34" s="45"/>
      <c r="B34" s="24"/>
      <c r="C34" s="25"/>
      <c r="D34" s="30" t="s">
        <v>30</v>
      </c>
      <c r="E34" s="27" t="s">
        <v>98</v>
      </c>
      <c r="F34" s="28">
        <v>228</v>
      </c>
      <c r="G34" s="28">
        <v>7.7</v>
      </c>
      <c r="H34" s="28">
        <v>9.8000000000000007</v>
      </c>
      <c r="I34" s="28">
        <v>9.1</v>
      </c>
      <c r="J34" s="28">
        <v>158.80000000000001</v>
      </c>
      <c r="K34" s="29">
        <v>99</v>
      </c>
      <c r="L34" s="61">
        <v>35.25</v>
      </c>
    </row>
    <row r="35" spans="1:12" ht="15" x14ac:dyDescent="0.25">
      <c r="A35" s="45"/>
      <c r="B35" s="24"/>
      <c r="C35" s="25"/>
      <c r="D35" s="30" t="s">
        <v>31</v>
      </c>
      <c r="E35" s="27" t="s">
        <v>54</v>
      </c>
      <c r="F35" s="28">
        <v>90</v>
      </c>
      <c r="G35" s="28">
        <v>13.1</v>
      </c>
      <c r="H35" s="28">
        <v>5.0999999999999996</v>
      </c>
      <c r="I35" s="28">
        <v>0.5</v>
      </c>
      <c r="J35" s="28">
        <v>100.2</v>
      </c>
      <c r="K35" s="29">
        <v>227</v>
      </c>
      <c r="L35" s="61">
        <v>20.97</v>
      </c>
    </row>
    <row r="36" spans="1:12" ht="15" x14ac:dyDescent="0.25">
      <c r="A36" s="45"/>
      <c r="B36" s="24"/>
      <c r="C36" s="25"/>
      <c r="D36" s="30" t="s">
        <v>32</v>
      </c>
      <c r="E36" s="27" t="s">
        <v>53</v>
      </c>
      <c r="F36" s="28">
        <v>180</v>
      </c>
      <c r="G36" s="28">
        <v>3.8</v>
      </c>
      <c r="H36" s="28">
        <v>6.3</v>
      </c>
      <c r="I36" s="28">
        <v>25.7</v>
      </c>
      <c r="J36" s="28">
        <v>174.8</v>
      </c>
      <c r="K36" s="29">
        <v>128</v>
      </c>
      <c r="L36" s="61">
        <v>20.2</v>
      </c>
    </row>
    <row r="37" spans="1:12" ht="15" x14ac:dyDescent="0.25">
      <c r="A37" s="45"/>
      <c r="B37" s="24"/>
      <c r="C37" s="25"/>
      <c r="D37" s="30" t="s">
        <v>33</v>
      </c>
      <c r="E37" s="27" t="s">
        <v>50</v>
      </c>
      <c r="F37" s="28">
        <v>200</v>
      </c>
      <c r="G37" s="28">
        <v>6</v>
      </c>
      <c r="H37" s="28">
        <v>0.1</v>
      </c>
      <c r="I37" s="28">
        <v>31.7</v>
      </c>
      <c r="J37" s="28">
        <v>131</v>
      </c>
      <c r="K37" s="29">
        <v>402</v>
      </c>
      <c r="L37" s="61">
        <v>6.81</v>
      </c>
    </row>
    <row r="38" spans="1:12" ht="15" x14ac:dyDescent="0.25">
      <c r="A38" s="45"/>
      <c r="B38" s="24"/>
      <c r="C38" s="25"/>
      <c r="D38" s="30" t="s">
        <v>34</v>
      </c>
      <c r="E38" s="27" t="s">
        <v>46</v>
      </c>
      <c r="F38" s="28">
        <v>30</v>
      </c>
      <c r="G38" s="28">
        <v>2.2999999999999998</v>
      </c>
      <c r="H38" s="28">
        <v>0.3</v>
      </c>
      <c r="I38" s="28">
        <v>14.4</v>
      </c>
      <c r="J38" s="28">
        <v>70.8</v>
      </c>
      <c r="K38" s="29"/>
      <c r="L38" s="61">
        <v>2.4300000000000002</v>
      </c>
    </row>
    <row r="39" spans="1:12" ht="15" x14ac:dyDescent="0.25">
      <c r="A39" s="45"/>
      <c r="B39" s="24"/>
      <c r="C39" s="25"/>
      <c r="D39" s="30"/>
      <c r="E39" s="27" t="s">
        <v>55</v>
      </c>
      <c r="F39" s="28">
        <v>50</v>
      </c>
      <c r="G39" s="28">
        <v>0.5</v>
      </c>
      <c r="H39" s="28">
        <v>2.5</v>
      </c>
      <c r="I39" s="28">
        <v>2.2000000000000002</v>
      </c>
      <c r="J39" s="28">
        <v>31.9</v>
      </c>
      <c r="K39" s="29">
        <v>360</v>
      </c>
      <c r="L39" s="61">
        <v>2.58</v>
      </c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27</v>
      </c>
      <c r="E42" s="35"/>
      <c r="F42" s="36">
        <f>SUM(F33:F41)</f>
        <v>803</v>
      </c>
      <c r="G42" s="36">
        <f t="shared" ref="G42:L42" si="5">SUM(G33:G41)</f>
        <v>33.6</v>
      </c>
      <c r="H42" s="36">
        <f t="shared" si="5"/>
        <v>24.1</v>
      </c>
      <c r="I42" s="36">
        <f t="shared" si="5"/>
        <v>84.000000000000014</v>
      </c>
      <c r="J42" s="36">
        <f t="shared" si="5"/>
        <v>670.8</v>
      </c>
      <c r="K42" s="37"/>
      <c r="L42" s="36">
        <f t="shared" si="5"/>
        <v>91</v>
      </c>
    </row>
    <row r="43" spans="1:12" ht="15.75" customHeight="1" thickBot="1" x14ac:dyDescent="0.25">
      <c r="A43" s="47">
        <f>A25</f>
        <v>1</v>
      </c>
      <c r="B43" s="47">
        <f>B25</f>
        <v>2</v>
      </c>
      <c r="C43" s="54" t="s">
        <v>36</v>
      </c>
      <c r="D43" s="55"/>
      <c r="E43" s="43"/>
      <c r="F43" s="44">
        <f>F32+F42</f>
        <v>1248</v>
      </c>
      <c r="G43" s="44">
        <f t="shared" ref="G43:L43" si="6">G32+G42</f>
        <v>71.3</v>
      </c>
      <c r="H43" s="44">
        <f t="shared" si="6"/>
        <v>51.5</v>
      </c>
      <c r="I43" s="44">
        <f t="shared" si="6"/>
        <v>177.8</v>
      </c>
      <c r="J43" s="44">
        <f t="shared" si="6"/>
        <v>1456</v>
      </c>
      <c r="K43" s="44"/>
      <c r="L43" s="44">
        <f t="shared" si="6"/>
        <v>194.14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57</v>
      </c>
      <c r="F44" s="21">
        <v>200</v>
      </c>
      <c r="G44" s="21">
        <v>5</v>
      </c>
      <c r="H44" s="21">
        <v>8.1</v>
      </c>
      <c r="I44" s="21">
        <v>27.9</v>
      </c>
      <c r="J44" s="21">
        <v>205.1</v>
      </c>
      <c r="K44" s="22">
        <v>189</v>
      </c>
      <c r="L44" s="60">
        <v>17.600000000000001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52"/>
    </row>
    <row r="46" spans="1:12" ht="15" x14ac:dyDescent="0.25">
      <c r="A46" s="23"/>
      <c r="B46" s="24"/>
      <c r="C46" s="25"/>
      <c r="D46" s="30" t="s">
        <v>25</v>
      </c>
      <c r="E46" s="27" t="s">
        <v>56</v>
      </c>
      <c r="F46" s="28">
        <v>200</v>
      </c>
      <c r="G46" s="28">
        <v>3.9</v>
      </c>
      <c r="H46" s="28">
        <v>3.3</v>
      </c>
      <c r="I46" s="28">
        <v>16.7</v>
      </c>
      <c r="J46" s="28">
        <v>113.2</v>
      </c>
      <c r="K46" s="29">
        <v>382</v>
      </c>
      <c r="L46" s="61">
        <v>10.99</v>
      </c>
    </row>
    <row r="47" spans="1:12" ht="15" x14ac:dyDescent="0.25">
      <c r="A47" s="23"/>
      <c r="B47" s="24"/>
      <c r="C47" s="25"/>
      <c r="D47" s="30" t="s">
        <v>35</v>
      </c>
      <c r="E47" s="27" t="s">
        <v>40</v>
      </c>
      <c r="F47" s="28">
        <v>10</v>
      </c>
      <c r="G47" s="28">
        <v>0.7</v>
      </c>
      <c r="H47" s="28">
        <v>0.1</v>
      </c>
      <c r="I47" s="28">
        <v>4.5999999999999996</v>
      </c>
      <c r="J47" s="28">
        <v>21.6</v>
      </c>
      <c r="K47" s="29"/>
      <c r="L47" s="61">
        <v>0.9</v>
      </c>
    </row>
    <row r="48" spans="1:12" ht="15" x14ac:dyDescent="0.25">
      <c r="A48" s="23"/>
      <c r="B48" s="24"/>
      <c r="C48" s="25"/>
      <c r="D48" s="30" t="s">
        <v>26</v>
      </c>
      <c r="E48" s="27" t="s">
        <v>41</v>
      </c>
      <c r="F48" s="28">
        <v>150</v>
      </c>
      <c r="G48" s="28">
        <v>0.6</v>
      </c>
      <c r="H48" s="28">
        <v>0.6</v>
      </c>
      <c r="I48" s="28">
        <v>14.7</v>
      </c>
      <c r="J48" s="28">
        <v>70.5</v>
      </c>
      <c r="K48" s="29"/>
      <c r="L48" s="61">
        <v>14.14</v>
      </c>
    </row>
    <row r="49" spans="1:12" ht="15" x14ac:dyDescent="0.25">
      <c r="A49" s="23"/>
      <c r="B49" s="24"/>
      <c r="C49" s="25"/>
      <c r="D49" s="26"/>
      <c r="E49" s="27" t="s">
        <v>42</v>
      </c>
      <c r="F49" s="28">
        <v>15</v>
      </c>
      <c r="G49" s="28">
        <v>6.9</v>
      </c>
      <c r="H49" s="28">
        <v>8.9</v>
      </c>
      <c r="I49" s="28">
        <v>0</v>
      </c>
      <c r="J49" s="28">
        <v>109</v>
      </c>
      <c r="K49" s="29">
        <v>14</v>
      </c>
      <c r="L49" s="61">
        <v>9.43</v>
      </c>
    </row>
    <row r="50" spans="1:12" ht="15" x14ac:dyDescent="0.25">
      <c r="A50" s="23"/>
      <c r="B50" s="24"/>
      <c r="C50" s="25"/>
      <c r="D50" s="30" t="s">
        <v>34</v>
      </c>
      <c r="E50" s="27" t="s">
        <v>51</v>
      </c>
      <c r="F50" s="28">
        <v>30</v>
      </c>
      <c r="G50" s="28">
        <v>2.2999999999999998</v>
      </c>
      <c r="H50" s="28">
        <v>0.8</v>
      </c>
      <c r="I50" s="28">
        <v>15.2</v>
      </c>
      <c r="J50" s="28">
        <v>76.8</v>
      </c>
      <c r="K50" s="29"/>
      <c r="L50" s="61">
        <v>3.33</v>
      </c>
    </row>
    <row r="51" spans="1:12" ht="15" x14ac:dyDescent="0.25">
      <c r="A51" s="31"/>
      <c r="B51" s="32"/>
      <c r="C51" s="33"/>
      <c r="D51" s="34" t="s">
        <v>27</v>
      </c>
      <c r="E51" s="35"/>
      <c r="F51" s="36">
        <f>SUM(F44:F50)</f>
        <v>605</v>
      </c>
      <c r="G51" s="36">
        <f t="shared" ref="G51:L51" si="7">SUM(G44:G50)</f>
        <v>19.400000000000002</v>
      </c>
      <c r="H51" s="36">
        <f t="shared" si="7"/>
        <v>21.8</v>
      </c>
      <c r="I51" s="36">
        <f t="shared" si="7"/>
        <v>79.099999999999994</v>
      </c>
      <c r="J51" s="36">
        <f t="shared" si="7"/>
        <v>596.20000000000005</v>
      </c>
      <c r="K51" s="37"/>
      <c r="L51" s="62">
        <f t="shared" si="7"/>
        <v>56.39</v>
      </c>
    </row>
    <row r="52" spans="1:12" ht="15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 t="s">
        <v>58</v>
      </c>
      <c r="F52" s="28">
        <v>90</v>
      </c>
      <c r="G52" s="28">
        <v>1.3</v>
      </c>
      <c r="H52" s="28">
        <v>5.3</v>
      </c>
      <c r="I52" s="28">
        <v>6</v>
      </c>
      <c r="J52" s="28">
        <v>76.400000000000006</v>
      </c>
      <c r="K52" s="29">
        <v>55</v>
      </c>
      <c r="L52" s="61">
        <v>6.99</v>
      </c>
    </row>
    <row r="53" spans="1:12" ht="15" x14ac:dyDescent="0.25">
      <c r="A53" s="23"/>
      <c r="B53" s="24"/>
      <c r="C53" s="25"/>
      <c r="D53" s="30" t="s">
        <v>30</v>
      </c>
      <c r="E53" s="27" t="s">
        <v>59</v>
      </c>
      <c r="F53" s="28">
        <v>228</v>
      </c>
      <c r="G53" s="28">
        <v>6.1</v>
      </c>
      <c r="H53" s="28">
        <v>5.7</v>
      </c>
      <c r="I53" s="28">
        <v>8.3000000000000007</v>
      </c>
      <c r="J53" s="28">
        <v>109</v>
      </c>
      <c r="K53" s="29">
        <v>98</v>
      </c>
      <c r="L53" s="61">
        <v>13.65</v>
      </c>
    </row>
    <row r="54" spans="1:12" ht="15" x14ac:dyDescent="0.25">
      <c r="A54" s="23"/>
      <c r="B54" s="24"/>
      <c r="C54" s="25"/>
      <c r="D54" s="30" t="s">
        <v>31</v>
      </c>
      <c r="E54" s="27" t="s">
        <v>61</v>
      </c>
      <c r="F54" s="28">
        <v>90</v>
      </c>
      <c r="G54" s="28">
        <v>25.4</v>
      </c>
      <c r="H54" s="28">
        <v>22.9</v>
      </c>
      <c r="I54" s="28">
        <v>15.5</v>
      </c>
      <c r="J54" s="28">
        <v>371.2</v>
      </c>
      <c r="K54" s="29">
        <v>294</v>
      </c>
      <c r="L54" s="61">
        <v>36.53</v>
      </c>
    </row>
    <row r="55" spans="1:12" ht="15" x14ac:dyDescent="0.25">
      <c r="A55" s="23"/>
      <c r="B55" s="24"/>
      <c r="C55" s="25"/>
      <c r="D55" s="30" t="s">
        <v>32</v>
      </c>
      <c r="E55" s="27" t="s">
        <v>60</v>
      </c>
      <c r="F55" s="28">
        <v>150</v>
      </c>
      <c r="G55" s="28">
        <v>3.6</v>
      </c>
      <c r="H55" s="28">
        <v>4.5999999999999996</v>
      </c>
      <c r="I55" s="28">
        <v>37.700000000000003</v>
      </c>
      <c r="J55" s="28">
        <v>206</v>
      </c>
      <c r="K55" s="29">
        <v>323</v>
      </c>
      <c r="L55" s="61">
        <v>8.92</v>
      </c>
    </row>
    <row r="56" spans="1:12" ht="15" x14ac:dyDescent="0.25">
      <c r="A56" s="23"/>
      <c r="B56" s="24"/>
      <c r="C56" s="25"/>
      <c r="D56" s="30" t="s">
        <v>33</v>
      </c>
      <c r="E56" s="27" t="s">
        <v>45</v>
      </c>
      <c r="F56" s="28">
        <v>200</v>
      </c>
      <c r="G56" s="28">
        <v>1</v>
      </c>
      <c r="H56" s="28">
        <v>0.2</v>
      </c>
      <c r="I56" s="28">
        <v>19.600000000000001</v>
      </c>
      <c r="J56" s="28">
        <v>83.4</v>
      </c>
      <c r="K56" s="29">
        <v>389</v>
      </c>
      <c r="L56" s="61">
        <v>11.12</v>
      </c>
    </row>
    <row r="57" spans="1:12" ht="15" x14ac:dyDescent="0.25">
      <c r="A57" s="23"/>
      <c r="B57" s="24"/>
      <c r="C57" s="25"/>
      <c r="D57" s="30" t="s">
        <v>34</v>
      </c>
      <c r="E57" s="27" t="s">
        <v>46</v>
      </c>
      <c r="F57" s="28">
        <v>30</v>
      </c>
      <c r="G57" s="28">
        <v>2.2999999999999998</v>
      </c>
      <c r="H57" s="28">
        <v>0.3</v>
      </c>
      <c r="I57" s="28">
        <v>14.4</v>
      </c>
      <c r="J57" s="28">
        <v>70.8</v>
      </c>
      <c r="K57" s="29"/>
      <c r="L57" s="61">
        <v>2.4300000000000002</v>
      </c>
    </row>
    <row r="58" spans="1:12" ht="15" x14ac:dyDescent="0.25">
      <c r="A58" s="23"/>
      <c r="B58" s="24"/>
      <c r="C58" s="25"/>
      <c r="D58" s="30"/>
      <c r="E58" s="27" t="s">
        <v>55</v>
      </c>
      <c r="F58" s="28">
        <v>50</v>
      </c>
      <c r="G58" s="28">
        <v>0.5</v>
      </c>
      <c r="H58" s="28">
        <v>2.5</v>
      </c>
      <c r="I58" s="28">
        <v>2.2000000000000002</v>
      </c>
      <c r="J58" s="28">
        <v>31.9</v>
      </c>
      <c r="K58" s="29">
        <v>360</v>
      </c>
      <c r="L58" s="61">
        <v>2.58</v>
      </c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27</v>
      </c>
      <c r="E61" s="35"/>
      <c r="F61" s="36">
        <f>SUM(F52:F60)</f>
        <v>838</v>
      </c>
      <c r="G61" s="36">
        <f t="shared" ref="G61:L61" si="8">SUM(G52:G60)</f>
        <v>40.199999999999996</v>
      </c>
      <c r="H61" s="36">
        <f t="shared" si="8"/>
        <v>41.5</v>
      </c>
      <c r="I61" s="36">
        <f t="shared" si="8"/>
        <v>103.7</v>
      </c>
      <c r="J61" s="36">
        <f t="shared" si="8"/>
        <v>948.69999999999993</v>
      </c>
      <c r="K61" s="37"/>
      <c r="L61" s="36">
        <f t="shared" si="8"/>
        <v>82.220000000000013</v>
      </c>
    </row>
    <row r="62" spans="1:12" ht="15.75" customHeight="1" thickBot="1" x14ac:dyDescent="0.25">
      <c r="A62" s="41">
        <f>A44</f>
        <v>1</v>
      </c>
      <c r="B62" s="42">
        <f>B44</f>
        <v>3</v>
      </c>
      <c r="C62" s="54" t="s">
        <v>36</v>
      </c>
      <c r="D62" s="55"/>
      <c r="E62" s="43"/>
      <c r="F62" s="44">
        <f>F51+F61</f>
        <v>1443</v>
      </c>
      <c r="G62" s="44">
        <f t="shared" ref="G62:L62" si="9">G51+G61</f>
        <v>59.599999999999994</v>
      </c>
      <c r="H62" s="44">
        <f t="shared" si="9"/>
        <v>63.3</v>
      </c>
      <c r="I62" s="44">
        <f t="shared" si="9"/>
        <v>182.8</v>
      </c>
      <c r="J62" s="44">
        <f t="shared" si="9"/>
        <v>1544.9</v>
      </c>
      <c r="K62" s="44"/>
      <c r="L62" s="44">
        <f t="shared" si="9"/>
        <v>138.61000000000001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150</v>
      </c>
      <c r="G63" s="21">
        <v>14.4</v>
      </c>
      <c r="H63" s="21">
        <v>23.8</v>
      </c>
      <c r="I63" s="21">
        <v>2.7</v>
      </c>
      <c r="J63" s="21">
        <v>282.89999999999998</v>
      </c>
      <c r="K63" s="22">
        <v>214</v>
      </c>
      <c r="L63" s="60">
        <v>49.33</v>
      </c>
    </row>
    <row r="64" spans="1:12" ht="15" x14ac:dyDescent="0.25">
      <c r="A64" s="23"/>
      <c r="B64" s="24"/>
      <c r="C64" s="25"/>
      <c r="D64" s="26"/>
      <c r="E64" s="27" t="s">
        <v>62</v>
      </c>
      <c r="F64" s="28">
        <v>90</v>
      </c>
      <c r="G64" s="28">
        <v>3.2</v>
      </c>
      <c r="H64" s="28">
        <v>9.1999999999999993</v>
      </c>
      <c r="I64" s="28">
        <v>7</v>
      </c>
      <c r="J64" s="28">
        <v>123.3</v>
      </c>
      <c r="K64" s="29">
        <v>30</v>
      </c>
      <c r="L64" s="61">
        <v>8.23</v>
      </c>
    </row>
    <row r="65" spans="1:12" ht="15" x14ac:dyDescent="0.25">
      <c r="A65" s="23"/>
      <c r="B65" s="24"/>
      <c r="C65" s="25"/>
      <c r="D65" s="30" t="s">
        <v>25</v>
      </c>
      <c r="E65" s="27" t="s">
        <v>63</v>
      </c>
      <c r="F65" s="28">
        <v>200</v>
      </c>
      <c r="G65" s="28">
        <v>0.4</v>
      </c>
      <c r="H65" s="28">
        <v>0</v>
      </c>
      <c r="I65" s="28">
        <v>11.7</v>
      </c>
      <c r="J65" s="28">
        <v>49.6</v>
      </c>
      <c r="K65" s="29">
        <v>377</v>
      </c>
      <c r="L65" s="61">
        <v>2.5099999999999998</v>
      </c>
    </row>
    <row r="66" spans="1:12" ht="15" x14ac:dyDescent="0.25">
      <c r="A66" s="23"/>
      <c r="B66" s="24"/>
      <c r="C66" s="25"/>
      <c r="D66" s="30" t="s">
        <v>35</v>
      </c>
      <c r="E66" s="27" t="s">
        <v>40</v>
      </c>
      <c r="F66" s="28">
        <v>10</v>
      </c>
      <c r="G66" s="28">
        <v>0.7</v>
      </c>
      <c r="H66" s="28">
        <v>0.1</v>
      </c>
      <c r="I66" s="28">
        <v>4.5999999999999996</v>
      </c>
      <c r="J66" s="28">
        <v>21.6</v>
      </c>
      <c r="K66" s="29"/>
      <c r="L66" s="61">
        <v>0.9</v>
      </c>
    </row>
    <row r="67" spans="1:12" ht="15" x14ac:dyDescent="0.25">
      <c r="A67" s="23"/>
      <c r="B67" s="24"/>
      <c r="C67" s="25"/>
      <c r="D67" s="30" t="s">
        <v>26</v>
      </c>
      <c r="E67" s="27" t="s">
        <v>64</v>
      </c>
      <c r="F67" s="28">
        <v>220</v>
      </c>
      <c r="G67" s="28">
        <v>2</v>
      </c>
      <c r="H67" s="28">
        <v>0.4</v>
      </c>
      <c r="I67" s="28">
        <v>17.8</v>
      </c>
      <c r="J67" s="28">
        <v>94.6</v>
      </c>
      <c r="K67" s="29"/>
      <c r="L67" s="61">
        <v>41.82</v>
      </c>
    </row>
    <row r="68" spans="1:12" ht="15" x14ac:dyDescent="0.25">
      <c r="A68" s="23"/>
      <c r="B68" s="24"/>
      <c r="C68" s="25"/>
      <c r="D68" s="30" t="s">
        <v>34</v>
      </c>
      <c r="E68" s="27" t="s">
        <v>51</v>
      </c>
      <c r="F68" s="28">
        <v>30</v>
      </c>
      <c r="G68" s="28">
        <v>2.2999999999999998</v>
      </c>
      <c r="H68" s="28">
        <v>0.8</v>
      </c>
      <c r="I68" s="28">
        <v>15.2</v>
      </c>
      <c r="J68" s="28">
        <v>76.8</v>
      </c>
      <c r="K68" s="29"/>
      <c r="L68" s="61">
        <v>3.33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52"/>
    </row>
    <row r="70" spans="1:12" ht="15" x14ac:dyDescent="0.25">
      <c r="A70" s="31"/>
      <c r="B70" s="32"/>
      <c r="C70" s="33"/>
      <c r="D70" s="34" t="s">
        <v>27</v>
      </c>
      <c r="E70" s="35"/>
      <c r="F70" s="36">
        <f>SUM(F63:F69)</f>
        <v>700</v>
      </c>
      <c r="G70" s="36">
        <f>SUM(G63:G69)</f>
        <v>23</v>
      </c>
      <c r="H70" s="36">
        <f>SUM(H63:H69)</f>
        <v>34.299999999999997</v>
      </c>
      <c r="I70" s="36">
        <f>SUM(I63:I69)</f>
        <v>59</v>
      </c>
      <c r="J70" s="36">
        <f>SUM(J63:J69)</f>
        <v>648.79999999999995</v>
      </c>
      <c r="K70" s="37"/>
      <c r="L70" s="62">
        <f>SUM(L63:L69)</f>
        <v>106.11999999999999</v>
      </c>
    </row>
    <row r="71" spans="1:12" ht="15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 t="s">
        <v>66</v>
      </c>
      <c r="F71" s="28">
        <v>25</v>
      </c>
      <c r="G71" s="28">
        <v>0.8</v>
      </c>
      <c r="H71" s="28">
        <v>0.1</v>
      </c>
      <c r="I71" s="28">
        <v>1.6</v>
      </c>
      <c r="J71" s="28">
        <v>9.6999999999999993</v>
      </c>
      <c r="K71" s="29"/>
      <c r="L71" s="61">
        <v>2.48</v>
      </c>
    </row>
    <row r="72" spans="1:12" ht="15" x14ac:dyDescent="0.25">
      <c r="A72" s="23"/>
      <c r="B72" s="24"/>
      <c r="C72" s="25"/>
      <c r="D72" s="30" t="s">
        <v>30</v>
      </c>
      <c r="E72" s="27" t="s">
        <v>85</v>
      </c>
      <c r="F72" s="28">
        <v>250</v>
      </c>
      <c r="G72" s="28">
        <v>3.1</v>
      </c>
      <c r="H72" s="28">
        <v>5.2</v>
      </c>
      <c r="I72" s="28">
        <v>13</v>
      </c>
      <c r="J72" s="28">
        <v>111</v>
      </c>
      <c r="K72" s="29">
        <v>115</v>
      </c>
      <c r="L72" s="61">
        <v>13.15</v>
      </c>
    </row>
    <row r="73" spans="1:12" ht="15" x14ac:dyDescent="0.25">
      <c r="A73" s="23"/>
      <c r="B73" s="24"/>
      <c r="C73" s="25"/>
      <c r="D73" s="30" t="s">
        <v>31</v>
      </c>
      <c r="E73" s="27" t="s">
        <v>69</v>
      </c>
      <c r="F73" s="28">
        <v>90</v>
      </c>
      <c r="G73" s="28">
        <v>17.8</v>
      </c>
      <c r="H73" s="28">
        <v>20.7</v>
      </c>
      <c r="I73" s="28">
        <v>7.4</v>
      </c>
      <c r="J73" s="28">
        <v>289.8</v>
      </c>
      <c r="K73" s="29">
        <v>271</v>
      </c>
      <c r="L73" s="61">
        <v>53.3</v>
      </c>
    </row>
    <row r="74" spans="1:12" ht="15" x14ac:dyDescent="0.25">
      <c r="A74" s="23"/>
      <c r="B74" s="24"/>
      <c r="C74" s="25"/>
      <c r="D74" s="30" t="s">
        <v>32</v>
      </c>
      <c r="E74" s="27" t="s">
        <v>68</v>
      </c>
      <c r="F74" s="28">
        <v>150</v>
      </c>
      <c r="G74" s="28">
        <v>5.4</v>
      </c>
      <c r="H74" s="28">
        <v>4.5999999999999996</v>
      </c>
      <c r="I74" s="28">
        <v>30.7</v>
      </c>
      <c r="J74" s="28">
        <v>186.8</v>
      </c>
      <c r="K74" s="29">
        <v>209</v>
      </c>
      <c r="L74" s="61">
        <v>7.11</v>
      </c>
    </row>
    <row r="75" spans="1:12" ht="15" x14ac:dyDescent="0.25">
      <c r="A75" s="23"/>
      <c r="B75" s="24"/>
      <c r="C75" s="25"/>
      <c r="D75" s="30" t="s">
        <v>33</v>
      </c>
      <c r="E75" s="27" t="s">
        <v>67</v>
      </c>
      <c r="F75" s="28">
        <v>200</v>
      </c>
      <c r="G75" s="28">
        <v>0.1</v>
      </c>
      <c r="H75" s="28">
        <v>0.1</v>
      </c>
      <c r="I75" s="28">
        <v>24.3</v>
      </c>
      <c r="J75" s="28">
        <v>99.9</v>
      </c>
      <c r="K75" s="29">
        <v>437</v>
      </c>
      <c r="L75" s="61">
        <v>13.27</v>
      </c>
    </row>
    <row r="76" spans="1:12" ht="15" x14ac:dyDescent="0.25">
      <c r="A76" s="23"/>
      <c r="B76" s="24"/>
      <c r="C76" s="25"/>
      <c r="D76" s="30" t="s">
        <v>34</v>
      </c>
      <c r="E76" s="27" t="s">
        <v>46</v>
      </c>
      <c r="F76" s="28">
        <v>30</v>
      </c>
      <c r="G76" s="28">
        <v>2.2999999999999998</v>
      </c>
      <c r="H76" s="28">
        <v>0.3</v>
      </c>
      <c r="I76" s="28">
        <v>14.4</v>
      </c>
      <c r="J76" s="28">
        <v>70.8</v>
      </c>
      <c r="K76" s="29"/>
      <c r="L76" s="61">
        <v>2.4300000000000002</v>
      </c>
    </row>
    <row r="77" spans="1:12" ht="15" x14ac:dyDescent="0.2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52"/>
    </row>
    <row r="78" spans="1:12" ht="15" x14ac:dyDescent="0.25">
      <c r="A78" s="23"/>
      <c r="B78" s="24"/>
      <c r="C78" s="25"/>
      <c r="D78" s="26"/>
      <c r="E78" s="27" t="s">
        <v>70</v>
      </c>
      <c r="F78" s="28">
        <v>200</v>
      </c>
      <c r="G78" s="28">
        <v>5.8</v>
      </c>
      <c r="H78" s="28">
        <v>5</v>
      </c>
      <c r="I78" s="28">
        <v>9.6</v>
      </c>
      <c r="J78" s="28">
        <v>108</v>
      </c>
      <c r="K78" s="29">
        <v>434</v>
      </c>
      <c r="L78" s="61">
        <v>39.9</v>
      </c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27</v>
      </c>
      <c r="E80" s="35"/>
      <c r="F80" s="36">
        <f>SUM(F71:F79)</f>
        <v>945</v>
      </c>
      <c r="G80" s="36">
        <f t="shared" ref="G80:L80" si="10">SUM(G71:G79)</f>
        <v>35.300000000000004</v>
      </c>
      <c r="H80" s="36">
        <f t="shared" si="10"/>
        <v>36</v>
      </c>
      <c r="I80" s="36">
        <f t="shared" si="10"/>
        <v>101</v>
      </c>
      <c r="J80" s="36">
        <f t="shared" si="10"/>
        <v>875.99999999999989</v>
      </c>
      <c r="K80" s="37"/>
      <c r="L80" s="36">
        <f t="shared" si="10"/>
        <v>131.63999999999999</v>
      </c>
    </row>
    <row r="81" spans="1:12" ht="15.75" customHeight="1" thickBot="1" x14ac:dyDescent="0.25">
      <c r="A81" s="41">
        <f>A63</f>
        <v>1</v>
      </c>
      <c r="B81" s="42">
        <f>B63</f>
        <v>4</v>
      </c>
      <c r="C81" s="54" t="s">
        <v>36</v>
      </c>
      <c r="D81" s="55"/>
      <c r="E81" s="43"/>
      <c r="F81" s="44">
        <f>F70+F80</f>
        <v>1645</v>
      </c>
      <c r="G81" s="44">
        <f t="shared" ref="G81:L81" si="11">G70+G80</f>
        <v>58.300000000000004</v>
      </c>
      <c r="H81" s="44">
        <f t="shared" si="11"/>
        <v>70.3</v>
      </c>
      <c r="I81" s="44">
        <f t="shared" si="11"/>
        <v>160</v>
      </c>
      <c r="J81" s="44">
        <f t="shared" si="11"/>
        <v>1524.7999999999997</v>
      </c>
      <c r="K81" s="44"/>
      <c r="L81" s="44">
        <f t="shared" si="11"/>
        <v>237.76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71</v>
      </c>
      <c r="F82" s="21">
        <v>200</v>
      </c>
      <c r="G82" s="21">
        <v>7.1</v>
      </c>
      <c r="H82" s="21">
        <v>8.6999999999999993</v>
      </c>
      <c r="I82" s="21">
        <v>35</v>
      </c>
      <c r="J82" s="21">
        <v>245.9</v>
      </c>
      <c r="K82" s="22">
        <v>189</v>
      </c>
      <c r="L82" s="60">
        <v>15.96</v>
      </c>
    </row>
    <row r="83" spans="1:12" ht="15" x14ac:dyDescent="0.25">
      <c r="A83" s="23"/>
      <c r="B83" s="24"/>
      <c r="C83" s="25"/>
      <c r="D83" s="26"/>
      <c r="E83" s="27" t="s">
        <v>42</v>
      </c>
      <c r="F83" s="28">
        <v>15</v>
      </c>
      <c r="G83" s="28">
        <v>6.9</v>
      </c>
      <c r="H83" s="28">
        <v>8.9</v>
      </c>
      <c r="I83" s="28">
        <v>0</v>
      </c>
      <c r="J83" s="28">
        <v>109</v>
      </c>
      <c r="K83" s="53">
        <v>14</v>
      </c>
      <c r="L83" s="61">
        <v>9.43</v>
      </c>
    </row>
    <row r="84" spans="1:12" ht="15" x14ac:dyDescent="0.25">
      <c r="A84" s="23"/>
      <c r="B84" s="24"/>
      <c r="C84" s="25"/>
      <c r="D84" s="30" t="s">
        <v>33</v>
      </c>
      <c r="E84" s="27" t="s">
        <v>48</v>
      </c>
      <c r="F84" s="28">
        <v>200</v>
      </c>
      <c r="G84" s="28">
        <v>5.4</v>
      </c>
      <c r="H84" s="28">
        <v>4.9000000000000004</v>
      </c>
      <c r="I84" s="28">
        <v>8.6999999999999993</v>
      </c>
      <c r="J84" s="28">
        <v>109.6</v>
      </c>
      <c r="K84" s="29"/>
      <c r="L84" s="61">
        <v>17.66</v>
      </c>
    </row>
    <row r="85" spans="1:12" ht="15" x14ac:dyDescent="0.25">
      <c r="A85" s="23"/>
      <c r="B85" s="24"/>
      <c r="C85" s="25"/>
      <c r="D85" s="30" t="s">
        <v>35</v>
      </c>
      <c r="E85" s="27" t="s">
        <v>40</v>
      </c>
      <c r="F85" s="28">
        <v>10</v>
      </c>
      <c r="G85" s="28">
        <v>0.7</v>
      </c>
      <c r="H85" s="28">
        <v>0.1</v>
      </c>
      <c r="I85" s="28">
        <v>4.5999999999999996</v>
      </c>
      <c r="J85" s="28">
        <v>21.6</v>
      </c>
      <c r="K85" s="29"/>
      <c r="L85" s="61">
        <v>0.9</v>
      </c>
    </row>
    <row r="86" spans="1:12" ht="15" x14ac:dyDescent="0.25">
      <c r="A86" s="23"/>
      <c r="B86" s="24"/>
      <c r="C86" s="25"/>
      <c r="D86" s="30" t="s">
        <v>26</v>
      </c>
      <c r="E86" s="27"/>
      <c r="F86" s="28"/>
      <c r="G86" s="28"/>
      <c r="H86" s="28"/>
      <c r="I86" s="28"/>
      <c r="J86" s="28"/>
      <c r="K86" s="29"/>
      <c r="L86" s="61"/>
    </row>
    <row r="87" spans="1:12" ht="15" x14ac:dyDescent="0.25">
      <c r="A87" s="23"/>
      <c r="B87" s="24"/>
      <c r="C87" s="25"/>
      <c r="D87" s="26"/>
      <c r="E87" s="27" t="s">
        <v>51</v>
      </c>
      <c r="F87" s="28">
        <v>30</v>
      </c>
      <c r="G87" s="28">
        <v>2.2999999999999998</v>
      </c>
      <c r="H87" s="28">
        <v>0.8</v>
      </c>
      <c r="I87" s="28">
        <v>15.2</v>
      </c>
      <c r="J87" s="28">
        <v>76.8</v>
      </c>
      <c r="K87" s="29"/>
      <c r="L87" s="61">
        <v>3.33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61"/>
    </row>
    <row r="89" spans="1:12" ht="15" x14ac:dyDescent="0.25">
      <c r="A89" s="31"/>
      <c r="B89" s="32"/>
      <c r="C89" s="33"/>
      <c r="D89" s="34" t="s">
        <v>27</v>
      </c>
      <c r="E89" s="35"/>
      <c r="F89" s="36">
        <f>SUM(F82:F88)</f>
        <v>455</v>
      </c>
      <c r="G89" s="36">
        <f t="shared" ref="G89:L89" si="12">SUM(G82:G88)</f>
        <v>22.4</v>
      </c>
      <c r="H89" s="36">
        <f t="shared" si="12"/>
        <v>23.400000000000002</v>
      </c>
      <c r="I89" s="36">
        <f t="shared" si="12"/>
        <v>63.5</v>
      </c>
      <c r="J89" s="36">
        <f t="shared" si="12"/>
        <v>562.9</v>
      </c>
      <c r="K89" s="37"/>
      <c r="L89" s="62">
        <f t="shared" si="12"/>
        <v>47.279999999999994</v>
      </c>
    </row>
    <row r="90" spans="1:12" ht="15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 t="s">
        <v>73</v>
      </c>
      <c r="F90" s="28">
        <v>25</v>
      </c>
      <c r="G90" s="28">
        <v>0.8</v>
      </c>
      <c r="H90" s="28">
        <v>0.1</v>
      </c>
      <c r="I90" s="28">
        <v>1.6</v>
      </c>
      <c r="J90" s="28">
        <v>9.6999999999999993</v>
      </c>
      <c r="K90" s="29"/>
      <c r="L90" s="61">
        <v>4.45</v>
      </c>
    </row>
    <row r="91" spans="1:12" ht="15" x14ac:dyDescent="0.25">
      <c r="A91" s="23"/>
      <c r="B91" s="24"/>
      <c r="C91" s="25"/>
      <c r="D91" s="30" t="s">
        <v>30</v>
      </c>
      <c r="E91" s="27" t="s">
        <v>74</v>
      </c>
      <c r="F91" s="28">
        <v>228</v>
      </c>
      <c r="G91" s="28">
        <v>7.9</v>
      </c>
      <c r="H91" s="28">
        <v>9.6999999999999993</v>
      </c>
      <c r="I91" s="28">
        <v>11</v>
      </c>
      <c r="J91" s="28">
        <v>167.4</v>
      </c>
      <c r="K91" s="29">
        <v>82</v>
      </c>
      <c r="L91" s="61">
        <v>19.43</v>
      </c>
    </row>
    <row r="92" spans="1:12" ht="15" x14ac:dyDescent="0.25">
      <c r="A92" s="23"/>
      <c r="B92" s="24"/>
      <c r="C92" s="25"/>
      <c r="D92" s="30" t="s">
        <v>31</v>
      </c>
      <c r="E92" s="27" t="s">
        <v>72</v>
      </c>
      <c r="F92" s="28">
        <v>200</v>
      </c>
      <c r="G92" s="28">
        <v>22.5</v>
      </c>
      <c r="H92" s="28">
        <v>21.5</v>
      </c>
      <c r="I92" s="28">
        <v>17.899999999999999</v>
      </c>
      <c r="J92" s="28">
        <v>354.4</v>
      </c>
      <c r="K92" s="29">
        <v>258</v>
      </c>
      <c r="L92" s="61">
        <v>56.11</v>
      </c>
    </row>
    <row r="93" spans="1:12" ht="15" x14ac:dyDescent="0.25">
      <c r="A93" s="23"/>
      <c r="B93" s="24"/>
      <c r="C93" s="25"/>
      <c r="D93" s="30" t="s">
        <v>32</v>
      </c>
      <c r="E93" s="27"/>
      <c r="F93" s="28"/>
      <c r="G93" s="28"/>
      <c r="H93" s="28"/>
      <c r="I93" s="28"/>
      <c r="J93" s="28"/>
      <c r="K93" s="29"/>
      <c r="L93" s="61"/>
    </row>
    <row r="94" spans="1:12" ht="15" x14ac:dyDescent="0.25">
      <c r="A94" s="23"/>
      <c r="B94" s="24"/>
      <c r="C94" s="25"/>
      <c r="D94" s="30" t="s">
        <v>33</v>
      </c>
      <c r="E94" s="27" t="s">
        <v>45</v>
      </c>
      <c r="F94" s="28">
        <v>200</v>
      </c>
      <c r="G94" s="28">
        <v>1</v>
      </c>
      <c r="H94" s="28">
        <v>0.2</v>
      </c>
      <c r="I94" s="28">
        <v>19.600000000000001</v>
      </c>
      <c r="J94" s="28">
        <v>83.4</v>
      </c>
      <c r="K94" s="29">
        <v>389</v>
      </c>
      <c r="L94" s="61">
        <v>11.12</v>
      </c>
    </row>
    <row r="95" spans="1:12" ht="15" x14ac:dyDescent="0.25">
      <c r="A95" s="23"/>
      <c r="B95" s="24"/>
      <c r="C95" s="25"/>
      <c r="D95" s="30" t="s">
        <v>34</v>
      </c>
      <c r="E95" s="27" t="s">
        <v>46</v>
      </c>
      <c r="F95" s="28">
        <v>30</v>
      </c>
      <c r="G95" s="28">
        <v>2.2999999999999998</v>
      </c>
      <c r="H95" s="28">
        <v>0.3</v>
      </c>
      <c r="I95" s="28">
        <v>14.4</v>
      </c>
      <c r="J95" s="28">
        <v>70.8</v>
      </c>
      <c r="K95" s="29"/>
      <c r="L95" s="61">
        <v>2.4300000000000002</v>
      </c>
    </row>
    <row r="96" spans="1:12" ht="15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61"/>
    </row>
    <row r="97" spans="1:12" ht="15" x14ac:dyDescent="0.25">
      <c r="A97" s="23"/>
      <c r="B97" s="24"/>
      <c r="C97" s="25"/>
      <c r="D97" s="26"/>
      <c r="E97" s="27" t="s">
        <v>75</v>
      </c>
      <c r="F97" s="28">
        <v>30</v>
      </c>
      <c r="G97" s="28">
        <v>1.7</v>
      </c>
      <c r="H97" s="28">
        <v>1.4</v>
      </c>
      <c r="I97" s="28">
        <v>21.8</v>
      </c>
      <c r="J97" s="28">
        <v>106.5</v>
      </c>
      <c r="K97" s="29"/>
      <c r="L97" s="61">
        <v>5.62</v>
      </c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27</v>
      </c>
      <c r="E99" s="35"/>
      <c r="F99" s="36">
        <f>SUM(F90:F98)</f>
        <v>713</v>
      </c>
      <c r="G99" s="36">
        <f t="shared" ref="G99:L99" si="13">SUM(G90:G98)</f>
        <v>36.200000000000003</v>
      </c>
      <c r="H99" s="36">
        <f t="shared" si="13"/>
        <v>33.199999999999996</v>
      </c>
      <c r="I99" s="36">
        <f t="shared" si="13"/>
        <v>86.3</v>
      </c>
      <c r="J99" s="36">
        <f t="shared" si="13"/>
        <v>792.19999999999993</v>
      </c>
      <c r="K99" s="37"/>
      <c r="L99" s="36">
        <f t="shared" si="13"/>
        <v>99.160000000000011</v>
      </c>
    </row>
    <row r="100" spans="1:12" ht="15.75" customHeight="1" thickBot="1" x14ac:dyDescent="0.25">
      <c r="A100" s="41">
        <f>A82</f>
        <v>1</v>
      </c>
      <c r="B100" s="42">
        <f>B82</f>
        <v>5</v>
      </c>
      <c r="C100" s="54" t="s">
        <v>36</v>
      </c>
      <c r="D100" s="55"/>
      <c r="E100" s="43"/>
      <c r="F100" s="44">
        <f>F89+F99</f>
        <v>1168</v>
      </c>
      <c r="G100" s="44">
        <f t="shared" ref="G100:L100" si="14">G89+G99</f>
        <v>58.6</v>
      </c>
      <c r="H100" s="44">
        <f t="shared" si="14"/>
        <v>56.599999999999994</v>
      </c>
      <c r="I100" s="44">
        <f t="shared" si="14"/>
        <v>149.80000000000001</v>
      </c>
      <c r="J100" s="44">
        <f t="shared" si="14"/>
        <v>1355.1</v>
      </c>
      <c r="K100" s="44"/>
      <c r="L100" s="44">
        <f t="shared" si="14"/>
        <v>146.44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76</v>
      </c>
      <c r="F101" s="21">
        <v>200</v>
      </c>
      <c r="G101" s="21">
        <v>7.2</v>
      </c>
      <c r="H101" s="21">
        <v>8.3000000000000007</v>
      </c>
      <c r="I101" s="21">
        <v>32</v>
      </c>
      <c r="J101" s="21">
        <v>230.9</v>
      </c>
      <c r="K101" s="22">
        <v>189</v>
      </c>
      <c r="L101" s="60">
        <v>16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61"/>
    </row>
    <row r="103" spans="1:12" ht="15" x14ac:dyDescent="0.25">
      <c r="A103" s="23"/>
      <c r="B103" s="24"/>
      <c r="C103" s="25"/>
      <c r="D103" s="30" t="s">
        <v>25</v>
      </c>
      <c r="E103" s="27" t="s">
        <v>39</v>
      </c>
      <c r="F103" s="28">
        <v>200</v>
      </c>
      <c r="G103" s="28">
        <v>3.1</v>
      </c>
      <c r="H103" s="28">
        <v>2.4</v>
      </c>
      <c r="I103" s="28">
        <v>16.2</v>
      </c>
      <c r="J103" s="28">
        <v>99.5</v>
      </c>
      <c r="K103" s="29">
        <v>378</v>
      </c>
      <c r="L103" s="61">
        <v>9.24</v>
      </c>
    </row>
    <row r="104" spans="1:12" ht="15" x14ac:dyDescent="0.25">
      <c r="A104" s="23"/>
      <c r="B104" s="24"/>
      <c r="C104" s="25"/>
      <c r="D104" s="30" t="s">
        <v>35</v>
      </c>
      <c r="E104" s="27" t="s">
        <v>40</v>
      </c>
      <c r="F104" s="28">
        <v>10</v>
      </c>
      <c r="G104" s="28">
        <v>0.7</v>
      </c>
      <c r="H104" s="28">
        <v>0.1</v>
      </c>
      <c r="I104" s="28">
        <v>4.5999999999999996</v>
      </c>
      <c r="J104" s="28">
        <v>21.6</v>
      </c>
      <c r="K104" s="29"/>
      <c r="L104" s="61">
        <v>0.9</v>
      </c>
    </row>
    <row r="105" spans="1:12" ht="15" x14ac:dyDescent="0.25">
      <c r="A105" s="23"/>
      <c r="B105" s="24"/>
      <c r="C105" s="25"/>
      <c r="D105" s="30" t="s">
        <v>26</v>
      </c>
      <c r="E105" s="27" t="s">
        <v>41</v>
      </c>
      <c r="F105" s="28">
        <v>150</v>
      </c>
      <c r="G105" s="28">
        <v>0.6</v>
      </c>
      <c r="H105" s="28">
        <v>0.6</v>
      </c>
      <c r="I105" s="28">
        <v>14.7</v>
      </c>
      <c r="J105" s="28">
        <v>70.5</v>
      </c>
      <c r="K105" s="29"/>
      <c r="L105" s="61">
        <v>14.14</v>
      </c>
    </row>
    <row r="106" spans="1:12" ht="15" x14ac:dyDescent="0.25">
      <c r="A106" s="23"/>
      <c r="B106" s="24"/>
      <c r="C106" s="25"/>
      <c r="D106" s="30" t="s">
        <v>34</v>
      </c>
      <c r="E106" s="27" t="s">
        <v>51</v>
      </c>
      <c r="F106" s="28">
        <v>30</v>
      </c>
      <c r="G106" s="28">
        <v>2.2999999999999998</v>
      </c>
      <c r="H106" s="28">
        <v>0.8</v>
      </c>
      <c r="I106" s="28">
        <v>15.2</v>
      </c>
      <c r="J106" s="28">
        <v>76.8</v>
      </c>
      <c r="K106" s="29"/>
      <c r="L106" s="61">
        <v>3.33</v>
      </c>
    </row>
    <row r="107" spans="1:12" ht="15" x14ac:dyDescent="0.25">
      <c r="A107" s="23"/>
      <c r="B107" s="24"/>
      <c r="C107" s="25"/>
      <c r="D107" s="26"/>
      <c r="E107" s="27" t="s">
        <v>42</v>
      </c>
      <c r="F107" s="28">
        <v>15</v>
      </c>
      <c r="G107" s="28">
        <v>6.9</v>
      </c>
      <c r="H107" s="28">
        <v>8.9</v>
      </c>
      <c r="I107" s="28">
        <v>0</v>
      </c>
      <c r="J107" s="28">
        <v>109</v>
      </c>
      <c r="K107" s="29">
        <v>14</v>
      </c>
      <c r="L107" s="61">
        <v>9.43</v>
      </c>
    </row>
    <row r="108" spans="1:12" ht="15" x14ac:dyDescent="0.25">
      <c r="A108" s="31"/>
      <c r="B108" s="32"/>
      <c r="C108" s="33"/>
      <c r="D108" s="34" t="s">
        <v>27</v>
      </c>
      <c r="E108" s="35"/>
      <c r="F108" s="36">
        <f>SUM(F101:F107)</f>
        <v>605</v>
      </c>
      <c r="G108" s="36">
        <f t="shared" ref="G108:J108" si="15">SUM(G101:G107)</f>
        <v>20.799999999999997</v>
      </c>
      <c r="H108" s="36">
        <f t="shared" si="15"/>
        <v>21.1</v>
      </c>
      <c r="I108" s="36">
        <f t="shared" si="15"/>
        <v>82.7</v>
      </c>
      <c r="J108" s="36">
        <f t="shared" si="15"/>
        <v>608.29999999999995</v>
      </c>
      <c r="K108" s="37"/>
      <c r="L108" s="62">
        <f t="shared" ref="L108" si="16">SUM(L101:L107)</f>
        <v>53.04</v>
      </c>
    </row>
    <row r="109" spans="1:12" ht="15" x14ac:dyDescent="0.25">
      <c r="A109" s="38">
        <f>A101</f>
        <v>2</v>
      </c>
      <c r="B109" s="39">
        <v>1</v>
      </c>
      <c r="C109" s="40" t="s">
        <v>28</v>
      </c>
      <c r="D109" s="30" t="s">
        <v>29</v>
      </c>
      <c r="E109" s="27" t="s">
        <v>77</v>
      </c>
      <c r="F109" s="28">
        <v>60</v>
      </c>
      <c r="G109" s="28">
        <v>1.1000000000000001</v>
      </c>
      <c r="H109" s="28">
        <v>5.3</v>
      </c>
      <c r="I109" s="28">
        <v>4.5999999999999996</v>
      </c>
      <c r="J109" s="28">
        <v>71.400000000000006</v>
      </c>
      <c r="K109" s="29"/>
      <c r="L109" s="61">
        <v>8.84</v>
      </c>
    </row>
    <row r="110" spans="1:12" ht="15" x14ac:dyDescent="0.25">
      <c r="A110" s="23"/>
      <c r="B110" s="24"/>
      <c r="C110" s="25"/>
      <c r="D110" s="30" t="s">
        <v>30</v>
      </c>
      <c r="E110" s="27" t="s">
        <v>92</v>
      </c>
      <c r="F110" s="28">
        <v>228</v>
      </c>
      <c r="G110" s="28">
        <v>2.2000000000000002</v>
      </c>
      <c r="H110" s="28">
        <v>3.4</v>
      </c>
      <c r="I110" s="28">
        <v>13.4</v>
      </c>
      <c r="J110" s="28">
        <v>93.6</v>
      </c>
      <c r="K110" s="29">
        <v>91</v>
      </c>
      <c r="L110" s="61">
        <v>26.26</v>
      </c>
    </row>
    <row r="111" spans="1:12" ht="15" x14ac:dyDescent="0.25">
      <c r="A111" s="23"/>
      <c r="B111" s="24"/>
      <c r="C111" s="25"/>
      <c r="D111" s="30" t="s">
        <v>31</v>
      </c>
      <c r="E111" s="27" t="s">
        <v>79</v>
      </c>
      <c r="F111" s="28">
        <v>90</v>
      </c>
      <c r="G111" s="28">
        <v>16.100000000000001</v>
      </c>
      <c r="H111" s="28">
        <v>11.5</v>
      </c>
      <c r="I111" s="28">
        <v>7.1</v>
      </c>
      <c r="J111" s="28">
        <v>195.6</v>
      </c>
      <c r="K111" s="29">
        <v>256</v>
      </c>
      <c r="L111" s="61">
        <v>36.14</v>
      </c>
    </row>
    <row r="112" spans="1:12" ht="15" x14ac:dyDescent="0.25">
      <c r="A112" s="23"/>
      <c r="B112" s="24"/>
      <c r="C112" s="25"/>
      <c r="D112" s="30" t="s">
        <v>32</v>
      </c>
      <c r="E112" s="27" t="s">
        <v>60</v>
      </c>
      <c r="F112" s="28">
        <v>150</v>
      </c>
      <c r="G112" s="28">
        <v>3.6</v>
      </c>
      <c r="H112" s="28">
        <v>4.5999999999999996</v>
      </c>
      <c r="I112" s="28">
        <v>37.700000000000003</v>
      </c>
      <c r="J112" s="28">
        <v>206</v>
      </c>
      <c r="K112" s="29">
        <v>323</v>
      </c>
      <c r="L112" s="61">
        <v>8.92</v>
      </c>
    </row>
    <row r="113" spans="1:12" ht="15" x14ac:dyDescent="0.25">
      <c r="A113" s="23"/>
      <c r="B113" s="24"/>
      <c r="C113" s="25"/>
      <c r="D113" s="30" t="s">
        <v>33</v>
      </c>
      <c r="E113" s="27" t="s">
        <v>45</v>
      </c>
      <c r="F113" s="28">
        <v>200</v>
      </c>
      <c r="G113" s="28">
        <v>1</v>
      </c>
      <c r="H113" s="28">
        <v>0.2</v>
      </c>
      <c r="I113" s="28">
        <v>19.600000000000001</v>
      </c>
      <c r="J113" s="28">
        <v>83.4</v>
      </c>
      <c r="K113" s="29">
        <v>389</v>
      </c>
      <c r="L113" s="61">
        <v>11.12</v>
      </c>
    </row>
    <row r="114" spans="1:12" ht="15" x14ac:dyDescent="0.25">
      <c r="A114" s="23"/>
      <c r="B114" s="24"/>
      <c r="C114" s="25"/>
      <c r="D114" s="30" t="s">
        <v>34</v>
      </c>
      <c r="E114" s="27" t="s">
        <v>46</v>
      </c>
      <c r="F114" s="28">
        <v>30</v>
      </c>
      <c r="G114" s="28">
        <v>2.2999999999999998</v>
      </c>
      <c r="H114" s="28">
        <v>0.3</v>
      </c>
      <c r="I114" s="28">
        <v>14.4</v>
      </c>
      <c r="J114" s="28">
        <v>70.8</v>
      </c>
      <c r="K114" s="29"/>
      <c r="L114" s="61">
        <v>2.4300000000000002</v>
      </c>
    </row>
    <row r="115" spans="1:12" ht="15" x14ac:dyDescent="0.25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61"/>
    </row>
    <row r="116" spans="1:12" ht="15" x14ac:dyDescent="0.25">
      <c r="A116" s="23"/>
      <c r="B116" s="24"/>
      <c r="C116" s="25"/>
      <c r="D116" s="26"/>
      <c r="E116" s="27" t="s">
        <v>78</v>
      </c>
      <c r="F116" s="28">
        <v>50</v>
      </c>
      <c r="G116" s="28">
        <v>0.6</v>
      </c>
      <c r="H116" s="28">
        <v>2.4</v>
      </c>
      <c r="I116" s="28">
        <v>3.8</v>
      </c>
      <c r="J116" s="28">
        <v>40</v>
      </c>
      <c r="K116" s="29">
        <v>348</v>
      </c>
      <c r="L116" s="61">
        <v>4.33</v>
      </c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27</v>
      </c>
      <c r="E118" s="35"/>
      <c r="F118" s="36">
        <f>SUM(F109:F117)</f>
        <v>808</v>
      </c>
      <c r="G118" s="36">
        <f t="shared" ref="G118:J118" si="17">SUM(G109:G117)</f>
        <v>26.900000000000006</v>
      </c>
      <c r="H118" s="36">
        <f t="shared" si="17"/>
        <v>27.699999999999996</v>
      </c>
      <c r="I118" s="36">
        <f t="shared" si="17"/>
        <v>100.60000000000001</v>
      </c>
      <c r="J118" s="36">
        <f t="shared" si="17"/>
        <v>760.8</v>
      </c>
      <c r="K118" s="37"/>
      <c r="L118" s="36">
        <f t="shared" ref="L118" si="18">SUM(L109:L117)</f>
        <v>98.04000000000002</v>
      </c>
    </row>
    <row r="119" spans="1:12" ht="15.75" thickBot="1" x14ac:dyDescent="0.25">
      <c r="A119" s="41">
        <f>A101</f>
        <v>2</v>
      </c>
      <c r="B119" s="42">
        <f>B101</f>
        <v>1</v>
      </c>
      <c r="C119" s="54" t="s">
        <v>36</v>
      </c>
      <c r="D119" s="55"/>
      <c r="E119" s="43"/>
      <c r="F119" s="44">
        <f>F108+F118</f>
        <v>1413</v>
      </c>
      <c r="G119" s="44">
        <f t="shared" ref="G119:L119" si="19">G108+G118</f>
        <v>47.7</v>
      </c>
      <c r="H119" s="44">
        <f t="shared" si="19"/>
        <v>48.8</v>
      </c>
      <c r="I119" s="44">
        <f t="shared" si="19"/>
        <v>183.3</v>
      </c>
      <c r="J119" s="44">
        <f t="shared" si="19"/>
        <v>1369.1</v>
      </c>
      <c r="K119" s="44"/>
      <c r="L119" s="44">
        <f t="shared" si="19"/>
        <v>151.08000000000001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47</v>
      </c>
      <c r="F120" s="21">
        <v>175</v>
      </c>
      <c r="G120" s="21">
        <v>27</v>
      </c>
      <c r="H120" s="21">
        <v>18.7</v>
      </c>
      <c r="I120" s="21">
        <v>43</v>
      </c>
      <c r="J120" s="21">
        <v>452.1</v>
      </c>
      <c r="K120" s="22">
        <v>223</v>
      </c>
      <c r="L120" s="60">
        <v>77.8</v>
      </c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61"/>
    </row>
    <row r="122" spans="1:12" ht="15" x14ac:dyDescent="0.25">
      <c r="A122" s="45"/>
      <c r="B122" s="24"/>
      <c r="C122" s="25"/>
      <c r="D122" s="30" t="s">
        <v>33</v>
      </c>
      <c r="E122" s="27" t="s">
        <v>48</v>
      </c>
      <c r="F122" s="28">
        <v>200</v>
      </c>
      <c r="G122" s="28">
        <v>5.4</v>
      </c>
      <c r="H122" s="28">
        <v>4.9000000000000004</v>
      </c>
      <c r="I122" s="28">
        <v>8.6999999999999993</v>
      </c>
      <c r="J122" s="28">
        <v>109.6</v>
      </c>
      <c r="K122" s="29"/>
      <c r="L122" s="61">
        <v>17.66</v>
      </c>
    </row>
    <row r="123" spans="1:12" ht="15" x14ac:dyDescent="0.25">
      <c r="A123" s="45"/>
      <c r="B123" s="24"/>
      <c r="C123" s="25"/>
      <c r="D123" s="30" t="s">
        <v>35</v>
      </c>
      <c r="E123" s="27" t="s">
        <v>40</v>
      </c>
      <c r="F123" s="28">
        <v>10</v>
      </c>
      <c r="G123" s="28">
        <v>0.7</v>
      </c>
      <c r="H123" s="28">
        <v>0.1</v>
      </c>
      <c r="I123" s="28">
        <v>4.5999999999999996</v>
      </c>
      <c r="J123" s="28">
        <v>21.6</v>
      </c>
      <c r="K123" s="29"/>
      <c r="L123" s="61">
        <v>0.9</v>
      </c>
    </row>
    <row r="124" spans="1:12" ht="15" x14ac:dyDescent="0.25">
      <c r="A124" s="45"/>
      <c r="B124" s="24"/>
      <c r="C124" s="25"/>
      <c r="D124" s="30" t="s">
        <v>26</v>
      </c>
      <c r="E124" s="27"/>
      <c r="F124" s="28"/>
      <c r="G124" s="28"/>
      <c r="H124" s="28"/>
      <c r="I124" s="28"/>
      <c r="J124" s="28"/>
      <c r="K124" s="29"/>
      <c r="L124" s="61"/>
    </row>
    <row r="125" spans="1:12" ht="15" x14ac:dyDescent="0.25">
      <c r="A125" s="45"/>
      <c r="B125" s="24"/>
      <c r="C125" s="25"/>
      <c r="D125" s="30" t="s">
        <v>34</v>
      </c>
      <c r="E125" s="27" t="s">
        <v>51</v>
      </c>
      <c r="F125" s="28">
        <v>30</v>
      </c>
      <c r="G125" s="28">
        <v>2.2999999999999998</v>
      </c>
      <c r="H125" s="28">
        <v>0.8</v>
      </c>
      <c r="I125" s="28">
        <v>15.2</v>
      </c>
      <c r="J125" s="28">
        <v>76.8</v>
      </c>
      <c r="K125" s="29"/>
      <c r="L125" s="61">
        <v>3.33</v>
      </c>
    </row>
    <row r="126" spans="1:12" ht="15" x14ac:dyDescent="0.25">
      <c r="A126" s="45"/>
      <c r="B126" s="24"/>
      <c r="C126" s="25"/>
      <c r="D126" s="26"/>
      <c r="E126" s="27" t="s">
        <v>52</v>
      </c>
      <c r="F126" s="28">
        <v>30</v>
      </c>
      <c r="G126" s="28">
        <v>2.2999999999999998</v>
      </c>
      <c r="H126" s="28">
        <v>2.9</v>
      </c>
      <c r="I126" s="28">
        <v>22.3</v>
      </c>
      <c r="J126" s="28">
        <v>125.1</v>
      </c>
      <c r="K126" s="29"/>
      <c r="L126" s="61">
        <v>3.45</v>
      </c>
    </row>
    <row r="127" spans="1:12" ht="15" x14ac:dyDescent="0.25">
      <c r="A127" s="46"/>
      <c r="B127" s="32"/>
      <c r="C127" s="33"/>
      <c r="D127" s="34" t="s">
        <v>27</v>
      </c>
      <c r="E127" s="35"/>
      <c r="F127" s="36">
        <f>SUM(F120:F126)</f>
        <v>445</v>
      </c>
      <c r="G127" s="36">
        <f t="shared" ref="G127:J127" si="20">SUM(G120:G126)</f>
        <v>37.699999999999996</v>
      </c>
      <c r="H127" s="36">
        <f t="shared" si="20"/>
        <v>27.400000000000002</v>
      </c>
      <c r="I127" s="36">
        <f t="shared" si="20"/>
        <v>93.8</v>
      </c>
      <c r="J127" s="36">
        <f t="shared" si="20"/>
        <v>785.2</v>
      </c>
      <c r="K127" s="37"/>
      <c r="L127" s="62">
        <f t="shared" ref="L127" si="21">SUM(L120:L126)</f>
        <v>103.14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 t="s">
        <v>49</v>
      </c>
      <c r="F128" s="28">
        <v>25</v>
      </c>
      <c r="G128" s="28">
        <v>0.2</v>
      </c>
      <c r="H128" s="28">
        <v>0</v>
      </c>
      <c r="I128" s="28">
        <v>0.4</v>
      </c>
      <c r="J128" s="28">
        <v>3.3</v>
      </c>
      <c r="K128" s="29"/>
      <c r="L128" s="61">
        <v>2.76</v>
      </c>
    </row>
    <row r="129" spans="1:12" ht="15" x14ac:dyDescent="0.25">
      <c r="A129" s="45"/>
      <c r="B129" s="24"/>
      <c r="C129" s="25"/>
      <c r="D129" s="30" t="s">
        <v>30</v>
      </c>
      <c r="E129" s="27" t="s">
        <v>80</v>
      </c>
      <c r="F129" s="28">
        <v>220</v>
      </c>
      <c r="G129" s="28">
        <v>10.4</v>
      </c>
      <c r="H129" s="28">
        <v>8.6</v>
      </c>
      <c r="I129" s="28">
        <v>15.1</v>
      </c>
      <c r="J129" s="28">
        <v>178.9</v>
      </c>
      <c r="K129" s="29">
        <v>99</v>
      </c>
      <c r="L129" s="61">
        <v>24.91</v>
      </c>
    </row>
    <row r="130" spans="1:12" ht="15" x14ac:dyDescent="0.25">
      <c r="A130" s="45"/>
      <c r="B130" s="24"/>
      <c r="C130" s="25"/>
      <c r="D130" s="30" t="s">
        <v>31</v>
      </c>
      <c r="E130" s="27" t="s">
        <v>54</v>
      </c>
      <c r="F130" s="28">
        <v>90</v>
      </c>
      <c r="G130" s="28">
        <v>13.1</v>
      </c>
      <c r="H130" s="28">
        <v>5.0999999999999996</v>
      </c>
      <c r="I130" s="28">
        <v>0.5</v>
      </c>
      <c r="J130" s="28">
        <v>100.2</v>
      </c>
      <c r="K130" s="29">
        <v>227</v>
      </c>
      <c r="L130" s="61">
        <v>20.97</v>
      </c>
    </row>
    <row r="131" spans="1:12" ht="15" x14ac:dyDescent="0.25">
      <c r="A131" s="45"/>
      <c r="B131" s="24"/>
      <c r="C131" s="25"/>
      <c r="D131" s="30" t="s">
        <v>32</v>
      </c>
      <c r="E131" s="27" t="s">
        <v>53</v>
      </c>
      <c r="F131" s="28">
        <v>180</v>
      </c>
      <c r="G131" s="28">
        <v>3.8</v>
      </c>
      <c r="H131" s="28">
        <v>6.3</v>
      </c>
      <c r="I131" s="28">
        <v>25.7</v>
      </c>
      <c r="J131" s="28">
        <v>174.8</v>
      </c>
      <c r="K131" s="29">
        <v>128</v>
      </c>
      <c r="L131" s="61">
        <v>20.2</v>
      </c>
    </row>
    <row r="132" spans="1:12" ht="15" x14ac:dyDescent="0.25">
      <c r="A132" s="45"/>
      <c r="B132" s="24"/>
      <c r="C132" s="25"/>
      <c r="D132" s="30" t="s">
        <v>33</v>
      </c>
      <c r="E132" s="27" t="s">
        <v>50</v>
      </c>
      <c r="F132" s="28">
        <v>200</v>
      </c>
      <c r="G132" s="28">
        <v>6</v>
      </c>
      <c r="H132" s="28">
        <v>0.1</v>
      </c>
      <c r="I132" s="28">
        <v>31.7</v>
      </c>
      <c r="J132" s="28">
        <v>131</v>
      </c>
      <c r="K132" s="29">
        <v>402</v>
      </c>
      <c r="L132" s="61">
        <v>6.81</v>
      </c>
    </row>
    <row r="133" spans="1:12" ht="15" x14ac:dyDescent="0.25">
      <c r="A133" s="45"/>
      <c r="B133" s="24"/>
      <c r="C133" s="25"/>
      <c r="D133" s="30" t="s">
        <v>34</v>
      </c>
      <c r="E133" s="27" t="s">
        <v>46</v>
      </c>
      <c r="F133" s="28">
        <v>30</v>
      </c>
      <c r="G133" s="28">
        <v>2.2999999999999998</v>
      </c>
      <c r="H133" s="28">
        <v>0.3</v>
      </c>
      <c r="I133" s="28">
        <v>14.4</v>
      </c>
      <c r="J133" s="28">
        <v>70.8</v>
      </c>
      <c r="K133" s="29"/>
      <c r="L133" s="61">
        <v>2.4300000000000002</v>
      </c>
    </row>
    <row r="134" spans="1:12" ht="15" x14ac:dyDescent="0.25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61"/>
    </row>
    <row r="135" spans="1:12" ht="15" x14ac:dyDescent="0.25">
      <c r="A135" s="45"/>
      <c r="B135" s="24"/>
      <c r="C135" s="25"/>
      <c r="D135" s="26"/>
      <c r="E135" s="27" t="s">
        <v>55</v>
      </c>
      <c r="F135" s="28">
        <v>50</v>
      </c>
      <c r="G135" s="28">
        <v>0.5</v>
      </c>
      <c r="H135" s="28">
        <v>2.5</v>
      </c>
      <c r="I135" s="28">
        <v>2.2000000000000002</v>
      </c>
      <c r="J135" s="28">
        <v>31.9</v>
      </c>
      <c r="K135" s="29">
        <v>360</v>
      </c>
      <c r="L135" s="61">
        <v>2.58</v>
      </c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27</v>
      </c>
      <c r="E137" s="35"/>
      <c r="F137" s="36">
        <f>SUM(F128:F136)</f>
        <v>795</v>
      </c>
      <c r="G137" s="36">
        <f t="shared" ref="G137:J137" si="22">SUM(G128:G136)</f>
        <v>36.299999999999997</v>
      </c>
      <c r="H137" s="36">
        <f t="shared" si="22"/>
        <v>22.900000000000002</v>
      </c>
      <c r="I137" s="36">
        <f t="shared" si="22"/>
        <v>90.000000000000014</v>
      </c>
      <c r="J137" s="36">
        <f t="shared" si="22"/>
        <v>690.9</v>
      </c>
      <c r="K137" s="37"/>
      <c r="L137" s="36">
        <f t="shared" ref="L137" si="23">SUM(L128:L136)</f>
        <v>80.660000000000011</v>
      </c>
    </row>
    <row r="138" spans="1:12" ht="15.75" thickBot="1" x14ac:dyDescent="0.25">
      <c r="A138" s="47">
        <f>A120</f>
        <v>2</v>
      </c>
      <c r="B138" s="47">
        <f>B120</f>
        <v>2</v>
      </c>
      <c r="C138" s="54" t="s">
        <v>36</v>
      </c>
      <c r="D138" s="55"/>
      <c r="E138" s="43"/>
      <c r="F138" s="44">
        <f>F127+F137</f>
        <v>1240</v>
      </c>
      <c r="G138" s="44">
        <f t="shared" ref="G138:L138" si="24">G127+G137</f>
        <v>74</v>
      </c>
      <c r="H138" s="44">
        <f t="shared" si="24"/>
        <v>50.300000000000004</v>
      </c>
      <c r="I138" s="44">
        <f t="shared" si="24"/>
        <v>183.8</v>
      </c>
      <c r="J138" s="44">
        <f t="shared" si="24"/>
        <v>1476.1</v>
      </c>
      <c r="K138" s="44"/>
      <c r="L138" s="44">
        <f t="shared" si="24"/>
        <v>183.8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71</v>
      </c>
      <c r="F139" s="21">
        <v>200</v>
      </c>
      <c r="G139" s="21">
        <v>7.1</v>
      </c>
      <c r="H139" s="21">
        <v>8.6999999999999993</v>
      </c>
      <c r="I139" s="21">
        <v>35</v>
      </c>
      <c r="J139" s="21">
        <v>245.9</v>
      </c>
      <c r="K139" s="22">
        <v>189</v>
      </c>
      <c r="L139" s="21">
        <v>16</v>
      </c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 t="s">
        <v>56</v>
      </c>
      <c r="F141" s="28">
        <v>200</v>
      </c>
      <c r="G141" s="28">
        <v>3.9</v>
      </c>
      <c r="H141" s="28">
        <v>3.3</v>
      </c>
      <c r="I141" s="28">
        <v>16.7</v>
      </c>
      <c r="J141" s="28">
        <v>113.2</v>
      </c>
      <c r="K141" s="29">
        <v>382</v>
      </c>
      <c r="L141" s="28">
        <v>10.99</v>
      </c>
    </row>
    <row r="142" spans="1:12" ht="15.75" customHeight="1" x14ac:dyDescent="0.25">
      <c r="A142" s="23"/>
      <c r="B142" s="24"/>
      <c r="C142" s="25"/>
      <c r="D142" s="30" t="s">
        <v>35</v>
      </c>
      <c r="E142" s="27" t="s">
        <v>40</v>
      </c>
      <c r="F142" s="28">
        <v>10</v>
      </c>
      <c r="G142" s="28">
        <v>0.7</v>
      </c>
      <c r="H142" s="28">
        <v>0.1</v>
      </c>
      <c r="I142" s="28">
        <v>4.5999999999999996</v>
      </c>
      <c r="J142" s="28">
        <v>21.6</v>
      </c>
      <c r="K142" s="29"/>
      <c r="L142" s="28">
        <v>0.9</v>
      </c>
    </row>
    <row r="143" spans="1:12" ht="15" x14ac:dyDescent="0.25">
      <c r="A143" s="23"/>
      <c r="B143" s="24"/>
      <c r="C143" s="25"/>
      <c r="D143" s="30" t="s">
        <v>26</v>
      </c>
      <c r="E143" s="27" t="s">
        <v>41</v>
      </c>
      <c r="F143" s="28">
        <v>150</v>
      </c>
      <c r="G143" s="28">
        <v>0.6</v>
      </c>
      <c r="H143" s="28">
        <v>0.6</v>
      </c>
      <c r="I143" s="28">
        <v>14.7</v>
      </c>
      <c r="J143" s="28">
        <v>70.5</v>
      </c>
      <c r="K143" s="29"/>
      <c r="L143" s="28">
        <v>14.14</v>
      </c>
    </row>
    <row r="144" spans="1:12" ht="15" x14ac:dyDescent="0.25">
      <c r="A144" s="23"/>
      <c r="B144" s="24"/>
      <c r="C144" s="25"/>
      <c r="D144" s="26"/>
      <c r="E144" s="27" t="s">
        <v>42</v>
      </c>
      <c r="F144" s="28">
        <v>15</v>
      </c>
      <c r="G144" s="28">
        <v>6.9</v>
      </c>
      <c r="H144" s="28">
        <v>8.9</v>
      </c>
      <c r="I144" s="28">
        <v>0</v>
      </c>
      <c r="J144" s="28">
        <v>109</v>
      </c>
      <c r="K144" s="29">
        <v>14</v>
      </c>
      <c r="L144" s="28">
        <v>9.43</v>
      </c>
    </row>
    <row r="145" spans="1:12" ht="15" x14ac:dyDescent="0.25">
      <c r="A145" s="23"/>
      <c r="B145" s="24"/>
      <c r="C145" s="25"/>
      <c r="D145" s="30" t="s">
        <v>34</v>
      </c>
      <c r="E145" s="27" t="s">
        <v>51</v>
      </c>
      <c r="F145" s="28">
        <v>30</v>
      </c>
      <c r="G145" s="28">
        <v>2.2999999999999998</v>
      </c>
      <c r="H145" s="28">
        <v>0.8</v>
      </c>
      <c r="I145" s="28">
        <v>15.2</v>
      </c>
      <c r="J145" s="28">
        <v>76.8</v>
      </c>
      <c r="K145" s="29"/>
      <c r="L145" s="28">
        <v>3.4</v>
      </c>
    </row>
    <row r="146" spans="1:12" ht="15" x14ac:dyDescent="0.25">
      <c r="A146" s="31"/>
      <c r="B146" s="32"/>
      <c r="C146" s="33"/>
      <c r="D146" s="34" t="s">
        <v>27</v>
      </c>
      <c r="E146" s="35"/>
      <c r="F146" s="36">
        <f>SUM(F139:F145)</f>
        <v>605</v>
      </c>
      <c r="G146" s="36">
        <f t="shared" ref="G146:J146" si="25">SUM(G139:G145)</f>
        <v>21.5</v>
      </c>
      <c r="H146" s="36">
        <f t="shared" si="25"/>
        <v>22.400000000000002</v>
      </c>
      <c r="I146" s="36">
        <f t="shared" si="25"/>
        <v>86.2</v>
      </c>
      <c r="J146" s="36">
        <f t="shared" si="25"/>
        <v>637</v>
      </c>
      <c r="K146" s="37"/>
      <c r="L146" s="36">
        <f t="shared" ref="L146" si="26">SUM(L139:L145)</f>
        <v>54.86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 t="s">
        <v>58</v>
      </c>
      <c r="F147" s="28">
        <v>90</v>
      </c>
      <c r="G147" s="28">
        <v>1.3</v>
      </c>
      <c r="H147" s="28">
        <v>5.3</v>
      </c>
      <c r="I147" s="28">
        <v>6</v>
      </c>
      <c r="J147" s="28">
        <v>76.400000000000006</v>
      </c>
      <c r="K147" s="29">
        <v>55</v>
      </c>
      <c r="L147" s="28">
        <v>6.99</v>
      </c>
    </row>
    <row r="148" spans="1:12" ht="15" x14ac:dyDescent="0.25">
      <c r="A148" s="23"/>
      <c r="B148" s="24"/>
      <c r="C148" s="25"/>
      <c r="D148" s="30" t="s">
        <v>30</v>
      </c>
      <c r="E148" s="27" t="s">
        <v>81</v>
      </c>
      <c r="F148" s="28">
        <v>220</v>
      </c>
      <c r="G148" s="28">
        <v>2.6</v>
      </c>
      <c r="H148" s="28">
        <v>4</v>
      </c>
      <c r="I148" s="28">
        <v>9.9</v>
      </c>
      <c r="J148" s="28">
        <v>85.6</v>
      </c>
      <c r="K148" s="29">
        <v>94</v>
      </c>
      <c r="L148" s="28">
        <v>12.34</v>
      </c>
    </row>
    <row r="149" spans="1:12" ht="15" x14ac:dyDescent="0.25">
      <c r="A149" s="23"/>
      <c r="B149" s="24"/>
      <c r="C149" s="25"/>
      <c r="D149" s="30" t="s">
        <v>31</v>
      </c>
      <c r="E149" s="27" t="s">
        <v>82</v>
      </c>
      <c r="F149" s="28">
        <v>90</v>
      </c>
      <c r="G149" s="28">
        <v>25.5</v>
      </c>
      <c r="H149" s="28">
        <v>21.9</v>
      </c>
      <c r="I149" s="28">
        <v>0.2</v>
      </c>
      <c r="J149" s="28">
        <v>300.8</v>
      </c>
      <c r="K149" s="29">
        <v>288</v>
      </c>
      <c r="L149" s="28">
        <v>33.25</v>
      </c>
    </row>
    <row r="150" spans="1:12" ht="15" x14ac:dyDescent="0.25">
      <c r="A150" s="23"/>
      <c r="B150" s="24"/>
      <c r="C150" s="25"/>
      <c r="D150" s="30" t="s">
        <v>32</v>
      </c>
      <c r="E150" s="27" t="s">
        <v>83</v>
      </c>
      <c r="F150" s="28">
        <v>150</v>
      </c>
      <c r="G150" s="28">
        <v>3.6</v>
      </c>
      <c r="H150" s="28">
        <v>4.7</v>
      </c>
      <c r="I150" s="28">
        <v>38.299999999999997</v>
      </c>
      <c r="J150" s="28">
        <v>210.5</v>
      </c>
      <c r="K150" s="29">
        <v>305</v>
      </c>
      <c r="L150" s="28">
        <v>10.64</v>
      </c>
    </row>
    <row r="151" spans="1:12" ht="15" x14ac:dyDescent="0.25">
      <c r="A151" s="23"/>
      <c r="B151" s="24"/>
      <c r="C151" s="25"/>
      <c r="D151" s="30" t="s">
        <v>33</v>
      </c>
      <c r="E151" s="27" t="s">
        <v>45</v>
      </c>
      <c r="F151" s="28">
        <v>200</v>
      </c>
      <c r="G151" s="28">
        <v>1</v>
      </c>
      <c r="H151" s="28">
        <v>0.2</v>
      </c>
      <c r="I151" s="28">
        <v>19.600000000000001</v>
      </c>
      <c r="J151" s="28">
        <v>83.4</v>
      </c>
      <c r="K151" s="29">
        <v>389</v>
      </c>
      <c r="L151" s="28">
        <v>11.12</v>
      </c>
    </row>
    <row r="152" spans="1:12" ht="15" x14ac:dyDescent="0.25">
      <c r="A152" s="23"/>
      <c r="B152" s="24"/>
      <c r="C152" s="25"/>
      <c r="D152" s="30" t="s">
        <v>34</v>
      </c>
      <c r="E152" s="27" t="s">
        <v>46</v>
      </c>
      <c r="F152" s="28">
        <v>30</v>
      </c>
      <c r="G152" s="28">
        <v>2.2999999999999998</v>
      </c>
      <c r="H152" s="28">
        <v>0.3</v>
      </c>
      <c r="I152" s="28">
        <v>14.4</v>
      </c>
      <c r="J152" s="28">
        <v>70.8</v>
      </c>
      <c r="K152" s="29"/>
      <c r="L152" s="28">
        <v>2.4300000000000002</v>
      </c>
    </row>
    <row r="153" spans="1:12" ht="15" x14ac:dyDescent="0.25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 t="s">
        <v>55</v>
      </c>
      <c r="F154" s="28">
        <v>50</v>
      </c>
      <c r="G154" s="28">
        <v>0.5</v>
      </c>
      <c r="H154" s="28">
        <v>2.5</v>
      </c>
      <c r="I154" s="28">
        <v>2.2000000000000002</v>
      </c>
      <c r="J154" s="28">
        <v>31.9</v>
      </c>
      <c r="K154" s="29">
        <v>360</v>
      </c>
      <c r="L154" s="28">
        <v>2.58</v>
      </c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27</v>
      </c>
      <c r="E156" s="35"/>
      <c r="F156" s="36">
        <f>SUM(F147:F155)</f>
        <v>830</v>
      </c>
      <c r="G156" s="36">
        <f t="shared" ref="G156:J156" si="27">SUM(G147:G155)</f>
        <v>36.799999999999997</v>
      </c>
      <c r="H156" s="36">
        <f t="shared" si="27"/>
        <v>38.9</v>
      </c>
      <c r="I156" s="36">
        <f t="shared" si="27"/>
        <v>90.600000000000009</v>
      </c>
      <c r="J156" s="36">
        <f t="shared" si="27"/>
        <v>859.39999999999986</v>
      </c>
      <c r="K156" s="37"/>
      <c r="L156" s="36">
        <f t="shared" ref="L156" si="28">SUM(L147:L155)</f>
        <v>79.350000000000009</v>
      </c>
    </row>
    <row r="157" spans="1:12" ht="15.75" thickBot="1" x14ac:dyDescent="0.25">
      <c r="A157" s="41">
        <f>A139</f>
        <v>2</v>
      </c>
      <c r="B157" s="42">
        <f>B139</f>
        <v>3</v>
      </c>
      <c r="C157" s="54" t="s">
        <v>36</v>
      </c>
      <c r="D157" s="55"/>
      <c r="E157" s="43"/>
      <c r="F157" s="44">
        <f>F146+F156</f>
        <v>1435</v>
      </c>
      <c r="G157" s="44">
        <f t="shared" ref="G157:L157" si="29">G146+G156</f>
        <v>58.3</v>
      </c>
      <c r="H157" s="44">
        <f t="shared" si="29"/>
        <v>61.3</v>
      </c>
      <c r="I157" s="44">
        <f t="shared" si="29"/>
        <v>176.8</v>
      </c>
      <c r="J157" s="44">
        <f t="shared" si="29"/>
        <v>1496.3999999999999</v>
      </c>
      <c r="K157" s="44"/>
      <c r="L157" s="44">
        <f t="shared" si="29"/>
        <v>134.21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65</v>
      </c>
      <c r="F158" s="21">
        <v>150</v>
      </c>
      <c r="G158" s="21">
        <v>14.4</v>
      </c>
      <c r="H158" s="21">
        <v>23.8</v>
      </c>
      <c r="I158" s="21">
        <v>2.7</v>
      </c>
      <c r="J158" s="21">
        <v>282.89999999999998</v>
      </c>
      <c r="K158" s="22">
        <v>214</v>
      </c>
      <c r="L158" s="60">
        <v>49.33</v>
      </c>
    </row>
    <row r="159" spans="1:12" ht="15" x14ac:dyDescent="0.25">
      <c r="A159" s="23"/>
      <c r="B159" s="24"/>
      <c r="C159" s="25"/>
      <c r="D159" s="26"/>
      <c r="E159" s="27" t="s">
        <v>84</v>
      </c>
      <c r="F159" s="28">
        <v>90</v>
      </c>
      <c r="G159" s="28">
        <v>1.3</v>
      </c>
      <c r="H159" s="28">
        <v>9.1</v>
      </c>
      <c r="I159" s="28">
        <v>5.9</v>
      </c>
      <c r="J159" s="28">
        <v>110.7</v>
      </c>
      <c r="K159" s="29">
        <v>51</v>
      </c>
      <c r="L159" s="61">
        <v>7.3</v>
      </c>
    </row>
    <row r="160" spans="1:12" ht="15" x14ac:dyDescent="0.25">
      <c r="A160" s="23"/>
      <c r="B160" s="24"/>
      <c r="C160" s="25"/>
      <c r="D160" s="30" t="s">
        <v>25</v>
      </c>
      <c r="E160" s="27" t="s">
        <v>63</v>
      </c>
      <c r="F160" s="28">
        <v>200</v>
      </c>
      <c r="G160" s="28">
        <v>0.4</v>
      </c>
      <c r="H160" s="28">
        <v>0</v>
      </c>
      <c r="I160" s="28">
        <v>11.7</v>
      </c>
      <c r="J160" s="28">
        <v>49.6</v>
      </c>
      <c r="K160" s="29">
        <v>377</v>
      </c>
      <c r="L160" s="61">
        <v>2.5099999999999998</v>
      </c>
    </row>
    <row r="161" spans="1:12" ht="15" x14ac:dyDescent="0.25">
      <c r="A161" s="23"/>
      <c r="B161" s="24"/>
      <c r="C161" s="25"/>
      <c r="D161" s="30" t="s">
        <v>35</v>
      </c>
      <c r="E161" s="27" t="s">
        <v>40</v>
      </c>
      <c r="F161" s="28">
        <v>10</v>
      </c>
      <c r="G161" s="28">
        <v>0.7</v>
      </c>
      <c r="H161" s="28">
        <v>0.1</v>
      </c>
      <c r="I161" s="28">
        <v>4.5999999999999996</v>
      </c>
      <c r="J161" s="28">
        <v>21.6</v>
      </c>
      <c r="K161" s="29"/>
      <c r="L161" s="61">
        <v>0.9</v>
      </c>
    </row>
    <row r="162" spans="1:12" ht="15" x14ac:dyDescent="0.25">
      <c r="A162" s="23"/>
      <c r="B162" s="24"/>
      <c r="C162" s="25"/>
      <c r="D162" s="30" t="s">
        <v>26</v>
      </c>
      <c r="E162" s="27" t="s">
        <v>64</v>
      </c>
      <c r="F162" s="28">
        <v>220</v>
      </c>
      <c r="G162" s="28">
        <v>2</v>
      </c>
      <c r="H162" s="28">
        <v>0.4</v>
      </c>
      <c r="I162" s="28">
        <v>17.8</v>
      </c>
      <c r="J162" s="28">
        <v>94.6</v>
      </c>
      <c r="K162" s="29"/>
      <c r="L162" s="61">
        <v>41.82</v>
      </c>
    </row>
    <row r="163" spans="1:12" ht="15" x14ac:dyDescent="0.25">
      <c r="A163" s="23"/>
      <c r="B163" s="24"/>
      <c r="C163" s="25"/>
      <c r="D163" s="30" t="s">
        <v>34</v>
      </c>
      <c r="E163" s="27" t="s">
        <v>51</v>
      </c>
      <c r="F163" s="28">
        <v>30</v>
      </c>
      <c r="G163" s="28">
        <v>2.2999999999999998</v>
      </c>
      <c r="H163" s="28">
        <v>0.8</v>
      </c>
      <c r="I163" s="28">
        <v>15.2</v>
      </c>
      <c r="J163" s="28">
        <v>76.8</v>
      </c>
      <c r="K163" s="29"/>
      <c r="L163" s="61">
        <v>3.33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52"/>
    </row>
    <row r="165" spans="1:12" ht="15" x14ac:dyDescent="0.25">
      <c r="A165" s="31"/>
      <c r="B165" s="32"/>
      <c r="C165" s="33"/>
      <c r="D165" s="34" t="s">
        <v>27</v>
      </c>
      <c r="E165" s="35"/>
      <c r="F165" s="36">
        <f>SUM(F158:F164)</f>
        <v>700</v>
      </c>
      <c r="G165" s="36">
        <f t="shared" ref="G165:J165" si="30">SUM(G158:G164)</f>
        <v>21.1</v>
      </c>
      <c r="H165" s="36">
        <f t="shared" si="30"/>
        <v>34.199999999999996</v>
      </c>
      <c r="I165" s="36">
        <f t="shared" si="30"/>
        <v>57.900000000000006</v>
      </c>
      <c r="J165" s="36">
        <f t="shared" si="30"/>
        <v>636.19999999999993</v>
      </c>
      <c r="K165" s="37"/>
      <c r="L165" s="62">
        <f t="shared" ref="L165" si="31">SUM(L158:L164)</f>
        <v>105.18999999999998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 t="s">
        <v>73</v>
      </c>
      <c r="F166" s="28">
        <v>25</v>
      </c>
      <c r="G166" s="28">
        <v>0.8</v>
      </c>
      <c r="H166" s="28">
        <v>0.1</v>
      </c>
      <c r="I166" s="28">
        <v>1.6</v>
      </c>
      <c r="J166" s="28">
        <v>9.6999999999999993</v>
      </c>
      <c r="K166" s="29"/>
      <c r="L166" s="61">
        <v>4.45</v>
      </c>
    </row>
    <row r="167" spans="1:12" ht="15" x14ac:dyDescent="0.25">
      <c r="A167" s="23"/>
      <c r="B167" s="24"/>
      <c r="C167" s="25"/>
      <c r="D167" s="30" t="s">
        <v>30</v>
      </c>
      <c r="E167" s="27" t="s">
        <v>85</v>
      </c>
      <c r="F167" s="28">
        <v>250</v>
      </c>
      <c r="G167" s="28">
        <v>4</v>
      </c>
      <c r="H167" s="28">
        <v>5</v>
      </c>
      <c r="I167" s="28">
        <v>12.1</v>
      </c>
      <c r="J167" s="28">
        <v>109</v>
      </c>
      <c r="K167" s="29">
        <v>115</v>
      </c>
      <c r="L167" s="61">
        <v>13.15</v>
      </c>
    </row>
    <row r="168" spans="1:12" ht="15" x14ac:dyDescent="0.25">
      <c r="A168" s="23"/>
      <c r="B168" s="24"/>
      <c r="C168" s="25"/>
      <c r="D168" s="30" t="s">
        <v>31</v>
      </c>
      <c r="E168" s="27" t="s">
        <v>87</v>
      </c>
      <c r="F168" s="28">
        <v>90</v>
      </c>
      <c r="G168" s="28">
        <v>12.8</v>
      </c>
      <c r="H168" s="28">
        <v>13.1</v>
      </c>
      <c r="I168" s="28">
        <v>7.6</v>
      </c>
      <c r="J168" s="28">
        <v>203.4</v>
      </c>
      <c r="K168" s="29">
        <v>288</v>
      </c>
      <c r="L168" s="61">
        <v>38.04</v>
      </c>
    </row>
    <row r="169" spans="1:12" ht="15" x14ac:dyDescent="0.25">
      <c r="A169" s="23"/>
      <c r="B169" s="24"/>
      <c r="C169" s="25"/>
      <c r="D169" s="30" t="s">
        <v>32</v>
      </c>
      <c r="E169" s="27" t="s">
        <v>97</v>
      </c>
      <c r="F169" s="28">
        <v>180</v>
      </c>
      <c r="G169" s="28">
        <v>3.1</v>
      </c>
      <c r="H169" s="28">
        <v>13.3</v>
      </c>
      <c r="I169" s="28">
        <v>17.3</v>
      </c>
      <c r="J169" s="28">
        <v>208.6</v>
      </c>
      <c r="K169" s="29">
        <v>143</v>
      </c>
      <c r="L169" s="61">
        <v>25.33</v>
      </c>
    </row>
    <row r="170" spans="1:12" ht="15" x14ac:dyDescent="0.25">
      <c r="A170" s="23"/>
      <c r="B170" s="24"/>
      <c r="C170" s="25"/>
      <c r="D170" s="30" t="s">
        <v>33</v>
      </c>
      <c r="E170" s="27" t="s">
        <v>86</v>
      </c>
      <c r="F170" s="28">
        <v>200</v>
      </c>
      <c r="G170" s="28">
        <v>0.7</v>
      </c>
      <c r="H170" s="28">
        <v>0.3</v>
      </c>
      <c r="I170" s="28">
        <v>24.4</v>
      </c>
      <c r="J170" s="28">
        <v>103</v>
      </c>
      <c r="K170" s="29">
        <v>441</v>
      </c>
      <c r="L170" s="61">
        <v>5.74</v>
      </c>
    </row>
    <row r="171" spans="1:12" ht="15" x14ac:dyDescent="0.25">
      <c r="A171" s="23"/>
      <c r="B171" s="24"/>
      <c r="C171" s="25"/>
      <c r="D171" s="30" t="s">
        <v>34</v>
      </c>
      <c r="E171" s="27" t="s">
        <v>46</v>
      </c>
      <c r="F171" s="28">
        <v>30</v>
      </c>
      <c r="G171" s="28">
        <v>2.2999999999999998</v>
      </c>
      <c r="H171" s="28">
        <v>0.3</v>
      </c>
      <c r="I171" s="28">
        <v>14.4</v>
      </c>
      <c r="J171" s="28">
        <v>70.8</v>
      </c>
      <c r="K171" s="29"/>
      <c r="L171" s="61">
        <v>2.4300000000000002</v>
      </c>
    </row>
    <row r="172" spans="1:12" ht="15" x14ac:dyDescent="0.2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52"/>
    </row>
    <row r="173" spans="1:12" ht="15" x14ac:dyDescent="0.25">
      <c r="A173" s="23"/>
      <c r="B173" s="24"/>
      <c r="C173" s="25"/>
      <c r="D173" s="26"/>
      <c r="E173" s="27" t="s">
        <v>78</v>
      </c>
      <c r="F173" s="28">
        <v>50</v>
      </c>
      <c r="G173" s="28">
        <v>0.6</v>
      </c>
      <c r="H173" s="28">
        <v>2.4</v>
      </c>
      <c r="I173" s="28">
        <v>3.8</v>
      </c>
      <c r="J173" s="28">
        <v>40</v>
      </c>
      <c r="K173" s="29">
        <v>348</v>
      </c>
      <c r="L173" s="61">
        <v>4.33</v>
      </c>
    </row>
    <row r="174" spans="1:12" ht="15" x14ac:dyDescent="0.25">
      <c r="A174" s="23"/>
      <c r="B174" s="24"/>
      <c r="C174" s="25"/>
      <c r="D174" s="26"/>
      <c r="E174" s="27" t="s">
        <v>70</v>
      </c>
      <c r="F174" s="28">
        <v>200</v>
      </c>
      <c r="G174" s="28">
        <v>5.8</v>
      </c>
      <c r="H174" s="28">
        <v>5</v>
      </c>
      <c r="I174" s="28">
        <v>9.6</v>
      </c>
      <c r="J174" s="28">
        <v>108</v>
      </c>
      <c r="K174" s="29">
        <v>434</v>
      </c>
      <c r="L174" s="61">
        <v>39.9</v>
      </c>
    </row>
    <row r="175" spans="1:12" ht="15" x14ac:dyDescent="0.25">
      <c r="A175" s="31"/>
      <c r="B175" s="32"/>
      <c r="C175" s="33"/>
      <c r="D175" s="34" t="s">
        <v>27</v>
      </c>
      <c r="E175" s="35"/>
      <c r="F175" s="36">
        <f>SUM(F166:F174)</f>
        <v>1025</v>
      </c>
      <c r="G175" s="36">
        <f t="shared" ref="G175:J175" si="32">SUM(G166:G174)</f>
        <v>30.100000000000005</v>
      </c>
      <c r="H175" s="36">
        <f t="shared" si="32"/>
        <v>39.5</v>
      </c>
      <c r="I175" s="36">
        <f t="shared" si="32"/>
        <v>90.799999999999983</v>
      </c>
      <c r="J175" s="36">
        <f t="shared" si="32"/>
        <v>852.5</v>
      </c>
      <c r="K175" s="37"/>
      <c r="L175" s="36">
        <f t="shared" ref="L175" si="33">SUM(L166:L174)</f>
        <v>133.37</v>
      </c>
    </row>
    <row r="176" spans="1:12" ht="15.75" thickBot="1" x14ac:dyDescent="0.25">
      <c r="A176" s="41">
        <f>A158</f>
        <v>2</v>
      </c>
      <c r="B176" s="42">
        <f>B158</f>
        <v>4</v>
      </c>
      <c r="C176" s="54" t="s">
        <v>36</v>
      </c>
      <c r="D176" s="55"/>
      <c r="E176" s="43"/>
      <c r="F176" s="44">
        <f>F165+F175</f>
        <v>1725</v>
      </c>
      <c r="G176" s="44">
        <f t="shared" ref="G176:L176" si="34">G165+G175</f>
        <v>51.2</v>
      </c>
      <c r="H176" s="44">
        <f t="shared" si="34"/>
        <v>73.699999999999989</v>
      </c>
      <c r="I176" s="44">
        <f t="shared" si="34"/>
        <v>148.69999999999999</v>
      </c>
      <c r="J176" s="44">
        <f t="shared" si="34"/>
        <v>1488.6999999999998</v>
      </c>
      <c r="K176" s="44"/>
      <c r="L176" s="44">
        <f t="shared" si="34"/>
        <v>238.56</v>
      </c>
    </row>
    <row r="177" spans="1:12" ht="15.75" thickBot="1" x14ac:dyDescent="0.3">
      <c r="A177" s="16">
        <v>2</v>
      </c>
      <c r="B177" s="17">
        <v>5</v>
      </c>
      <c r="C177" s="18" t="s">
        <v>23</v>
      </c>
      <c r="D177" s="19" t="s">
        <v>24</v>
      </c>
      <c r="E177" s="20" t="s">
        <v>88</v>
      </c>
      <c r="F177" s="21">
        <v>200</v>
      </c>
      <c r="G177" s="21">
        <v>5.9</v>
      </c>
      <c r="H177" s="21">
        <v>8</v>
      </c>
      <c r="I177" s="21">
        <v>26.7</v>
      </c>
      <c r="J177" s="21">
        <v>202.5</v>
      </c>
      <c r="K177" s="22">
        <v>189</v>
      </c>
      <c r="L177" s="60">
        <v>15.76</v>
      </c>
    </row>
    <row r="178" spans="1:12" ht="15" x14ac:dyDescent="0.25">
      <c r="A178" s="23"/>
      <c r="B178" s="24"/>
      <c r="C178" s="25"/>
      <c r="D178" s="26"/>
      <c r="E178" s="27" t="s">
        <v>42</v>
      </c>
      <c r="F178" s="28">
        <v>15</v>
      </c>
      <c r="G178" s="28">
        <v>6.9</v>
      </c>
      <c r="H178" s="28">
        <v>8.9</v>
      </c>
      <c r="I178" s="28">
        <v>0</v>
      </c>
      <c r="J178" s="28">
        <v>109</v>
      </c>
      <c r="K178" s="22">
        <v>14</v>
      </c>
      <c r="L178" s="61">
        <v>9.43</v>
      </c>
    </row>
    <row r="179" spans="1:12" ht="15" x14ac:dyDescent="0.25">
      <c r="A179" s="23"/>
      <c r="B179" s="24"/>
      <c r="C179" s="25"/>
      <c r="D179" s="30" t="s">
        <v>33</v>
      </c>
      <c r="E179" s="27" t="s">
        <v>48</v>
      </c>
      <c r="F179" s="28">
        <v>200</v>
      </c>
      <c r="G179" s="28">
        <v>5.4</v>
      </c>
      <c r="H179" s="28">
        <v>4.9000000000000004</v>
      </c>
      <c r="I179" s="28">
        <v>8.6999999999999993</v>
      </c>
      <c r="J179" s="28">
        <v>109.6</v>
      </c>
      <c r="K179" s="29"/>
      <c r="L179" s="61">
        <v>17.66</v>
      </c>
    </row>
    <row r="180" spans="1:12" ht="15" x14ac:dyDescent="0.25">
      <c r="A180" s="23"/>
      <c r="B180" s="24"/>
      <c r="C180" s="25"/>
      <c r="D180" s="30" t="s">
        <v>35</v>
      </c>
      <c r="E180" s="27" t="s">
        <v>40</v>
      </c>
      <c r="F180" s="28">
        <v>10</v>
      </c>
      <c r="G180" s="28">
        <v>0.7</v>
      </c>
      <c r="H180" s="28">
        <v>0.1</v>
      </c>
      <c r="I180" s="28">
        <v>4.5999999999999996</v>
      </c>
      <c r="J180" s="28">
        <v>21.6</v>
      </c>
      <c r="K180" s="29"/>
      <c r="L180" s="61">
        <v>0.9</v>
      </c>
    </row>
    <row r="181" spans="1:12" ht="15" x14ac:dyDescent="0.25">
      <c r="A181" s="23"/>
      <c r="B181" s="24"/>
      <c r="C181" s="25"/>
      <c r="D181" s="30" t="s">
        <v>26</v>
      </c>
      <c r="E181" s="27"/>
      <c r="F181" s="28"/>
      <c r="G181" s="28"/>
      <c r="H181" s="28"/>
      <c r="I181" s="28"/>
      <c r="J181" s="28"/>
      <c r="K181" s="29"/>
      <c r="L181" s="52"/>
    </row>
    <row r="182" spans="1:12" ht="15" x14ac:dyDescent="0.25">
      <c r="A182" s="23"/>
      <c r="B182" s="24"/>
      <c r="C182" s="25"/>
      <c r="D182" s="30" t="s">
        <v>34</v>
      </c>
      <c r="E182" s="27" t="s">
        <v>51</v>
      </c>
      <c r="F182" s="28">
        <v>30</v>
      </c>
      <c r="G182" s="28">
        <v>2.2999999999999998</v>
      </c>
      <c r="H182" s="28">
        <v>0.8</v>
      </c>
      <c r="I182" s="28">
        <v>15.2</v>
      </c>
      <c r="J182" s="28">
        <v>76.8</v>
      </c>
      <c r="K182" s="29"/>
      <c r="L182" s="61">
        <v>3.33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52"/>
    </row>
    <row r="184" spans="1:12" ht="15.75" customHeight="1" x14ac:dyDescent="0.25">
      <c r="A184" s="31"/>
      <c r="B184" s="32"/>
      <c r="C184" s="33"/>
      <c r="D184" s="34" t="s">
        <v>27</v>
      </c>
      <c r="E184" s="35"/>
      <c r="F184" s="36">
        <f>SUM(F177:F183)</f>
        <v>455</v>
      </c>
      <c r="G184" s="36">
        <f t="shared" ref="G184:J184" si="35">SUM(G177:G183)</f>
        <v>21.200000000000003</v>
      </c>
      <c r="H184" s="36">
        <f t="shared" si="35"/>
        <v>22.7</v>
      </c>
      <c r="I184" s="36">
        <f t="shared" si="35"/>
        <v>55.2</v>
      </c>
      <c r="J184" s="36">
        <f t="shared" si="35"/>
        <v>519.5</v>
      </c>
      <c r="K184" s="37"/>
      <c r="L184" s="62">
        <f t="shared" ref="L184" si="36">SUM(L177:L183)</f>
        <v>47.079999999999991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 t="s">
        <v>66</v>
      </c>
      <c r="F185" s="28">
        <v>25</v>
      </c>
      <c r="G185" s="28">
        <v>0.8</v>
      </c>
      <c r="H185" s="28">
        <v>0.1</v>
      </c>
      <c r="I185" s="28">
        <v>1.6</v>
      </c>
      <c r="J185" s="28">
        <v>9.6999999999999993</v>
      </c>
      <c r="K185" s="29"/>
      <c r="L185" s="61">
        <v>2.48</v>
      </c>
    </row>
    <row r="186" spans="1:12" ht="15" x14ac:dyDescent="0.25">
      <c r="A186" s="23"/>
      <c r="B186" s="24"/>
      <c r="C186" s="25"/>
      <c r="D186" s="30" t="s">
        <v>30</v>
      </c>
      <c r="E186" s="27" t="s">
        <v>89</v>
      </c>
      <c r="F186" s="28">
        <v>228</v>
      </c>
      <c r="G186" s="28">
        <v>2.2000000000000002</v>
      </c>
      <c r="H186" s="28">
        <v>3.3</v>
      </c>
      <c r="I186" s="28">
        <v>6.1</v>
      </c>
      <c r="J186" s="28">
        <v>64</v>
      </c>
      <c r="K186" s="29">
        <v>84</v>
      </c>
      <c r="L186" s="61">
        <v>26.42</v>
      </c>
    </row>
    <row r="187" spans="1:12" ht="15" x14ac:dyDescent="0.25">
      <c r="A187" s="23"/>
      <c r="B187" s="24"/>
      <c r="C187" s="25"/>
      <c r="D187" s="30" t="s">
        <v>31</v>
      </c>
      <c r="E187" s="27" t="s">
        <v>90</v>
      </c>
      <c r="F187" s="28">
        <v>95</v>
      </c>
      <c r="G187" s="28">
        <v>20.9</v>
      </c>
      <c r="H187" s="28">
        <v>17</v>
      </c>
      <c r="I187" s="28">
        <v>7.4</v>
      </c>
      <c r="J187" s="28">
        <v>266.10000000000002</v>
      </c>
      <c r="K187" s="29">
        <v>268</v>
      </c>
      <c r="L187" s="61">
        <v>71.010000000000005</v>
      </c>
    </row>
    <row r="188" spans="1:12" ht="15" x14ac:dyDescent="0.25">
      <c r="A188" s="23"/>
      <c r="B188" s="24"/>
      <c r="C188" s="25"/>
      <c r="D188" s="30" t="s">
        <v>32</v>
      </c>
      <c r="E188" s="27" t="s">
        <v>91</v>
      </c>
      <c r="F188" s="28">
        <v>180</v>
      </c>
      <c r="G188" s="28">
        <v>3.5</v>
      </c>
      <c r="H188" s="28">
        <v>6.3</v>
      </c>
      <c r="I188" s="28">
        <v>28.3</v>
      </c>
      <c r="J188" s="28">
        <v>184.2</v>
      </c>
      <c r="K188" s="29">
        <v>123</v>
      </c>
      <c r="L188" s="61">
        <v>20.69</v>
      </c>
    </row>
    <row r="189" spans="1:12" ht="15" x14ac:dyDescent="0.25">
      <c r="A189" s="23"/>
      <c r="B189" s="24"/>
      <c r="C189" s="25"/>
      <c r="D189" s="30" t="s">
        <v>33</v>
      </c>
      <c r="E189" s="27" t="s">
        <v>45</v>
      </c>
      <c r="F189" s="28">
        <v>200</v>
      </c>
      <c r="G189" s="28">
        <v>1</v>
      </c>
      <c r="H189" s="28">
        <v>0.2</v>
      </c>
      <c r="I189" s="28">
        <v>19.600000000000001</v>
      </c>
      <c r="J189" s="28">
        <v>83.4</v>
      </c>
      <c r="K189" s="29">
        <v>389</v>
      </c>
      <c r="L189" s="61">
        <v>11.12</v>
      </c>
    </row>
    <row r="190" spans="1:12" ht="15" x14ac:dyDescent="0.25">
      <c r="A190" s="23"/>
      <c r="B190" s="24"/>
      <c r="C190" s="25"/>
      <c r="D190" s="30" t="s">
        <v>34</v>
      </c>
      <c r="E190" s="27" t="s">
        <v>46</v>
      </c>
      <c r="F190" s="28">
        <v>30</v>
      </c>
      <c r="G190" s="28">
        <v>2.2999999999999998</v>
      </c>
      <c r="H190" s="28">
        <v>0.3</v>
      </c>
      <c r="I190" s="28">
        <v>14.4</v>
      </c>
      <c r="J190" s="28">
        <v>70.8</v>
      </c>
      <c r="K190" s="29"/>
      <c r="L190" s="61">
        <v>2.4300000000000002</v>
      </c>
    </row>
    <row r="191" spans="1:12" ht="15" x14ac:dyDescent="0.25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52"/>
    </row>
    <row r="192" spans="1:12" ht="15" x14ac:dyDescent="0.25">
      <c r="A192" s="23"/>
      <c r="B192" s="24"/>
      <c r="C192" s="25"/>
      <c r="D192" s="26"/>
      <c r="E192" s="27" t="s">
        <v>78</v>
      </c>
      <c r="F192" s="28">
        <v>50</v>
      </c>
      <c r="G192" s="28">
        <v>0.6</v>
      </c>
      <c r="H192" s="28">
        <v>2.4</v>
      </c>
      <c r="I192" s="28">
        <v>3.8</v>
      </c>
      <c r="J192" s="28">
        <v>40</v>
      </c>
      <c r="K192" s="29">
        <v>348</v>
      </c>
      <c r="L192" s="61">
        <v>4.33</v>
      </c>
    </row>
    <row r="193" spans="1:12" ht="15" x14ac:dyDescent="0.25">
      <c r="A193" s="23"/>
      <c r="B193" s="24"/>
      <c r="C193" s="25"/>
      <c r="D193" s="26"/>
      <c r="E193" s="27" t="s">
        <v>75</v>
      </c>
      <c r="F193" s="28">
        <v>30</v>
      </c>
      <c r="G193" s="28">
        <v>1.7</v>
      </c>
      <c r="H193" s="28">
        <v>1.4</v>
      </c>
      <c r="I193" s="28">
        <v>21.8</v>
      </c>
      <c r="J193" s="28">
        <v>106.5</v>
      </c>
      <c r="K193" s="29"/>
      <c r="L193" s="61">
        <v>5.62</v>
      </c>
    </row>
    <row r="194" spans="1:12" ht="15" x14ac:dyDescent="0.25">
      <c r="A194" s="31"/>
      <c r="B194" s="32"/>
      <c r="C194" s="33"/>
      <c r="D194" s="34" t="s">
        <v>27</v>
      </c>
      <c r="E194" s="35"/>
      <c r="F194" s="36">
        <f>SUM(F185:F193)</f>
        <v>838</v>
      </c>
      <c r="G194" s="36">
        <f t="shared" ref="G194:J194" si="37">SUM(G185:G193)</f>
        <v>33</v>
      </c>
      <c r="H194" s="36">
        <f t="shared" si="37"/>
        <v>30.999999999999996</v>
      </c>
      <c r="I194" s="36">
        <f t="shared" si="37"/>
        <v>103</v>
      </c>
      <c r="J194" s="36">
        <f t="shared" si="37"/>
        <v>824.69999999999993</v>
      </c>
      <c r="K194" s="37"/>
      <c r="L194" s="36">
        <f t="shared" ref="L194" si="38">SUM(L185:L193)</f>
        <v>144.10000000000002</v>
      </c>
    </row>
    <row r="195" spans="1:12" ht="15.75" thickBot="1" x14ac:dyDescent="0.25">
      <c r="A195" s="41">
        <f>A177</f>
        <v>2</v>
      </c>
      <c r="B195" s="42">
        <f>B177</f>
        <v>5</v>
      </c>
      <c r="C195" s="54" t="s">
        <v>36</v>
      </c>
      <c r="D195" s="55"/>
      <c r="E195" s="43"/>
      <c r="F195" s="44">
        <f>F184+F194</f>
        <v>1293</v>
      </c>
      <c r="G195" s="44">
        <f t="shared" ref="G195:L195" si="39">G184+G194</f>
        <v>54.2</v>
      </c>
      <c r="H195" s="44">
        <f t="shared" si="39"/>
        <v>53.699999999999996</v>
      </c>
      <c r="I195" s="44">
        <f t="shared" si="39"/>
        <v>158.19999999999999</v>
      </c>
      <c r="J195" s="44">
        <f t="shared" si="39"/>
        <v>1344.1999999999998</v>
      </c>
      <c r="K195" s="44"/>
      <c r="L195" s="44">
        <f t="shared" si="39"/>
        <v>191.18</v>
      </c>
    </row>
    <row r="196" spans="1:12" ht="13.5" thickBot="1" x14ac:dyDescent="0.25">
      <c r="A196" s="48"/>
      <c r="B196" s="49"/>
      <c r="C196" s="59" t="s">
        <v>37</v>
      </c>
      <c r="D196" s="59"/>
      <c r="E196" s="59"/>
      <c r="F196" s="50">
        <f>(F24+F43+F62+F81+F100+F119+F138+F157+F176+F195)/(IF(F24=0,0,1)+IF(F43=0,0,1)+IF(F62=0,0,1)+IF(F81=0,0,1)+IF(F100=0,0,1)+IF(F119=0,0,1)+IF(F138=0,0,1)+IF(F157=0,0,1)+IF(F176=0,0,1)+IF(F195=0,0,1))</f>
        <v>1390.5</v>
      </c>
      <c r="G196" s="50">
        <f>(G24+G43+G62+G81+G100+G119+G138+G157+G176+G195)/(IF(G24=0,0,1)+IF(G43=0,0,1)+IF(G62=0,0,1)+IF(G81=0,0,1)+IF(G100=0,0,1)+IF(G119=0,0,1)+IF(G138=0,0,1)+IF(G157=0,0,1)+IF(G176=0,0,1)+IF(G195=0,0,1))</f>
        <v>57.840000000000011</v>
      </c>
      <c r="H196" s="50">
        <f>(H24+H43+H62+H81+H100+H119+H138+H157+H176+H195)/(IF(H24=0,0,1)+IF(H43=0,0,1)+IF(H62=0,0,1)+IF(H81=0,0,1)+IF(H100=0,0,1)+IF(H119=0,0,1)+IF(H138=0,0,1)+IF(H157=0,0,1)+IF(H176=0,0,1)+IF(H195=0,0,1))</f>
        <v>60.140000000000008</v>
      </c>
      <c r="I196" s="50">
        <f>(I24+I43+I62+I81+I100+I119+I138+I157+I176+I195)/(IF(I24=0,0,1)+IF(I43=0,0,1)+IF(I62=0,0,1)+IF(I81=0,0,1)+IF(I100=0,0,1)+IF(I119=0,0,1)+IF(I138=0,0,1)+IF(I157=0,0,1)+IF(I176=0,0,1)+IF(I195=0,0,1))</f>
        <v>168.6</v>
      </c>
      <c r="J196" s="50">
        <f>(J24+J43+J62+J81+J100+J119+J138+J157+J176+J195)/(IF(J24=0,0,1)+IF(J43=0,0,1)+IF(J62=0,0,1)+IF(J81=0,0,1)+IF(J100=0,0,1)+IF(J119=0,0,1)+IF(J138=0,0,1)+IF(J157=0,0,1)+IF(J176=0,0,1)+IF(J195=0,0,1))</f>
        <v>1454.8100000000002</v>
      </c>
      <c r="K196" s="50"/>
      <c r="L196" s="51">
        <f>(L24+L43+L62+L81+L100+L119+L138+L157+L176+L195)/(IF(L24=0,0,1)+IF(L43=0,0,1)+IF(L62=0,0,1)+IF(L81=0,0,1)+IF(L100=0,0,1)+IF(L119=0,0,1)+IF(L138=0,0,1)+IF(L157=0,0,1)+IF(L176=0,0,1)+IF(L195=0,0,1))</f>
        <v>175.09300000000002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Директор</cp:lastModifiedBy>
  <dcterms:created xsi:type="dcterms:W3CDTF">2023-10-11T06:24:19Z</dcterms:created>
  <dcterms:modified xsi:type="dcterms:W3CDTF">2025-04-03T11:15:50Z</dcterms:modified>
</cp:coreProperties>
</file>